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65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86" i="1" l="1"/>
  <c r="A186" i="1"/>
  <c r="L185" i="1"/>
  <c r="J185" i="1"/>
  <c r="I185" i="1"/>
  <c r="H185" i="1"/>
  <c r="G185" i="1"/>
  <c r="F185" i="1"/>
  <c r="B176" i="1"/>
  <c r="A176" i="1"/>
  <c r="L175" i="1"/>
  <c r="L186" i="1" s="1"/>
  <c r="J175" i="1"/>
  <c r="J186" i="1" s="1"/>
  <c r="I175" i="1"/>
  <c r="I186" i="1" s="1"/>
  <c r="H175" i="1"/>
  <c r="H186" i="1" s="1"/>
  <c r="G175" i="1"/>
  <c r="G186" i="1" s="1"/>
  <c r="F175" i="1"/>
  <c r="F186" i="1" s="1"/>
  <c r="B169" i="1"/>
  <c r="A169" i="1"/>
  <c r="L168" i="1"/>
  <c r="J168" i="1"/>
  <c r="I168" i="1"/>
  <c r="H168" i="1"/>
  <c r="G168" i="1"/>
  <c r="F168" i="1"/>
  <c r="B159" i="1"/>
  <c r="A159" i="1"/>
  <c r="L158" i="1"/>
  <c r="L169" i="1" s="1"/>
  <c r="J158" i="1"/>
  <c r="J169" i="1" s="1"/>
  <c r="I158" i="1"/>
  <c r="I169" i="1" s="1"/>
  <c r="H158" i="1"/>
  <c r="H169" i="1" s="1"/>
  <c r="G158" i="1"/>
  <c r="G169" i="1" s="1"/>
  <c r="F158" i="1"/>
  <c r="F169" i="1" s="1"/>
  <c r="B151" i="1"/>
  <c r="A151" i="1"/>
  <c r="L150" i="1"/>
  <c r="J150" i="1"/>
  <c r="I150" i="1"/>
  <c r="H150" i="1"/>
  <c r="G150" i="1"/>
  <c r="F150" i="1"/>
  <c r="B141" i="1"/>
  <c r="A141" i="1"/>
  <c r="L140" i="1"/>
  <c r="L151" i="1" s="1"/>
  <c r="J140" i="1"/>
  <c r="J151" i="1" s="1"/>
  <c r="I140" i="1"/>
  <c r="I151" i="1" s="1"/>
  <c r="H140" i="1"/>
  <c r="H151" i="1" s="1"/>
  <c r="G140" i="1"/>
  <c r="G151" i="1" s="1"/>
  <c r="F140" i="1"/>
  <c r="F151" i="1" s="1"/>
  <c r="B133" i="1"/>
  <c r="A133" i="1"/>
  <c r="L132" i="1"/>
  <c r="J132" i="1"/>
  <c r="I132" i="1"/>
  <c r="H132" i="1"/>
  <c r="G132" i="1"/>
  <c r="F132" i="1"/>
  <c r="B123" i="1"/>
  <c r="A123" i="1"/>
  <c r="L122" i="1"/>
  <c r="L133" i="1" s="1"/>
  <c r="J122" i="1"/>
  <c r="J133" i="1" s="1"/>
  <c r="I122" i="1"/>
  <c r="I133" i="1" s="1"/>
  <c r="H122" i="1"/>
  <c r="H133" i="1" s="1"/>
  <c r="G122" i="1"/>
  <c r="G133" i="1" s="1"/>
  <c r="F122" i="1"/>
  <c r="F133" i="1" s="1"/>
  <c r="B115" i="1"/>
  <c r="A115" i="1"/>
  <c r="L114" i="1"/>
  <c r="J114" i="1"/>
  <c r="I114" i="1"/>
  <c r="H114" i="1"/>
  <c r="G114" i="1"/>
  <c r="F114" i="1"/>
  <c r="B105" i="1"/>
  <c r="A105" i="1"/>
  <c r="L104" i="1"/>
  <c r="L115" i="1" s="1"/>
  <c r="J104" i="1"/>
  <c r="J115" i="1" s="1"/>
  <c r="I104" i="1"/>
  <c r="I115" i="1" s="1"/>
  <c r="H104" i="1"/>
  <c r="H115" i="1" s="1"/>
  <c r="G104" i="1"/>
  <c r="G115" i="1" s="1"/>
  <c r="F104" i="1"/>
  <c r="F115" i="1" s="1"/>
  <c r="B96" i="1"/>
  <c r="A96" i="1"/>
  <c r="L95" i="1"/>
  <c r="J95" i="1"/>
  <c r="I95" i="1"/>
  <c r="H95" i="1"/>
  <c r="G95" i="1"/>
  <c r="F95" i="1"/>
  <c r="B86" i="1"/>
  <c r="A86" i="1"/>
  <c r="L85" i="1"/>
  <c r="L96" i="1" s="1"/>
  <c r="J85" i="1"/>
  <c r="J96" i="1" s="1"/>
  <c r="I85" i="1"/>
  <c r="I96" i="1" s="1"/>
  <c r="H85" i="1"/>
  <c r="H96" i="1" s="1"/>
  <c r="G85" i="1"/>
  <c r="G96" i="1" s="1"/>
  <c r="F85" i="1"/>
  <c r="F96" i="1" s="1"/>
  <c r="B78" i="1"/>
  <c r="A78" i="1"/>
  <c r="L77" i="1"/>
  <c r="J77" i="1"/>
  <c r="I77" i="1"/>
  <c r="H77" i="1"/>
  <c r="G77" i="1"/>
  <c r="F77" i="1"/>
  <c r="B68" i="1"/>
  <c r="A68" i="1"/>
  <c r="L67" i="1"/>
  <c r="L78" i="1" s="1"/>
  <c r="J67" i="1"/>
  <c r="J78" i="1" s="1"/>
  <c r="I67" i="1"/>
  <c r="I78" i="1" s="1"/>
  <c r="H67" i="1"/>
  <c r="H78" i="1" s="1"/>
  <c r="G67" i="1"/>
  <c r="G78" i="1" s="1"/>
  <c r="F67" i="1"/>
  <c r="F78" i="1" s="1"/>
  <c r="B59" i="1"/>
  <c r="A59" i="1"/>
  <c r="L58" i="1"/>
  <c r="J58" i="1"/>
  <c r="I58" i="1"/>
  <c r="H58" i="1"/>
  <c r="G58" i="1"/>
  <c r="F58" i="1"/>
  <c r="B49" i="1"/>
  <c r="A49" i="1"/>
  <c r="L48" i="1"/>
  <c r="L59" i="1" s="1"/>
  <c r="J48" i="1"/>
  <c r="J59" i="1" s="1"/>
  <c r="I48" i="1"/>
  <c r="I59" i="1" s="1"/>
  <c r="H48" i="1"/>
  <c r="H59" i="1" s="1"/>
  <c r="G48" i="1"/>
  <c r="G59" i="1" s="1"/>
  <c r="F48" i="1"/>
  <c r="F59" i="1" s="1"/>
  <c r="B42" i="1"/>
  <c r="A42" i="1"/>
  <c r="L41" i="1"/>
  <c r="J41" i="1"/>
  <c r="I41" i="1"/>
  <c r="H41" i="1"/>
  <c r="G41" i="1"/>
  <c r="F41" i="1"/>
  <c r="B32" i="1"/>
  <c r="A32" i="1"/>
  <c r="L31" i="1"/>
  <c r="L42" i="1" s="1"/>
  <c r="J31" i="1"/>
  <c r="J42" i="1" s="1"/>
  <c r="I31" i="1"/>
  <c r="I42" i="1" s="1"/>
  <c r="H31" i="1"/>
  <c r="H42" i="1" s="1"/>
  <c r="G31" i="1"/>
  <c r="G42" i="1" s="1"/>
  <c r="F31" i="1"/>
  <c r="F42" i="1" s="1"/>
  <c r="B25" i="1"/>
  <c r="A25" i="1"/>
  <c r="L24" i="1"/>
  <c r="J24" i="1"/>
  <c r="I24" i="1"/>
  <c r="H24" i="1"/>
  <c r="G24" i="1"/>
  <c r="F24" i="1"/>
  <c r="B15" i="1"/>
  <c r="A15" i="1"/>
  <c r="L14" i="1"/>
  <c r="L25" i="1" s="1"/>
  <c r="J14" i="1"/>
  <c r="J25" i="1" s="1"/>
  <c r="I14" i="1"/>
  <c r="I25" i="1" s="1"/>
  <c r="H14" i="1"/>
  <c r="H25" i="1" s="1"/>
  <c r="G14" i="1"/>
  <c r="G25" i="1" s="1"/>
  <c r="F14" i="1"/>
  <c r="J187" i="1" l="1"/>
  <c r="L187" i="1"/>
  <c r="I187" i="1"/>
  <c r="H187" i="1"/>
  <c r="G187" i="1"/>
  <c r="F25" i="1"/>
  <c r="F187" i="1" s="1"/>
</calcChain>
</file>

<file path=xl/sharedStrings.xml><?xml version="1.0" encoding="utf-8"?>
<sst xmlns="http://schemas.openxmlformats.org/spreadsheetml/2006/main" count="238" uniqueCount="78">
  <si>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</si>
  <si>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</si>
  <si>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</si>
  <si>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</si>
  <si>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</si>
  <si>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</si>
  <si>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</si>
  <si>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</si>
  <si>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</si>
  <si>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</si>
  <si>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</si>
  <si>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</si>
  <si>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</si>
  <si>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</si>
  <si>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</si>
  <si>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</si>
  <si>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</si>
  <si>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</si>
  <si>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</si>
  <si>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</si>
  <si>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</si>
  <si>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</si>
  <si>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</si>
  <si>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</si>
  <si>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</si>
  <si>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</si>
  <si>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</si>
  <si>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</si>
  <si>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</si>
  <si>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</si>
  <si>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</si>
  <si>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</si>
  <si>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</si>
  <si>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</si>
  <si>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</si>
  <si>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</si>
  <si>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</si>
  <si>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рисовая молочная</t>
  </si>
  <si>
    <t>Какао с молоком</t>
  </si>
  <si>
    <t>Гречка отварная</t>
  </si>
  <si>
    <t>Грудка в сметанном соусе</t>
  </si>
  <si>
    <t>Хлеб пшеничный</t>
  </si>
  <si>
    <t>Макароны отварные</t>
  </si>
  <si>
    <t>Сосиска отварная</t>
  </si>
  <si>
    <t>Плов с птицей</t>
  </si>
  <si>
    <t>Компот из смеси сухофруктов</t>
  </si>
  <si>
    <t>Чай сладкий с лимоном</t>
  </si>
  <si>
    <t>Директор</t>
  </si>
  <si>
    <t>Кузнецова Т.А.</t>
  </si>
  <si>
    <t>Яйцо отварное</t>
  </si>
  <si>
    <t>Каша геркулесовая молочная</t>
  </si>
  <si>
    <t>Гуляш из куриного филе</t>
  </si>
  <si>
    <t>Чай с сахаром</t>
  </si>
  <si>
    <t>Куры отварные</t>
  </si>
  <si>
    <t>Бутерброд с колбасой</t>
  </si>
  <si>
    <t>Бутерброд с сыром</t>
  </si>
  <si>
    <t>Каша манная молочная</t>
  </si>
  <si>
    <t>Помидор свежий в нарезке</t>
  </si>
  <si>
    <t>Каша пшенная молочная жидкая</t>
  </si>
  <si>
    <t>Кофейный напиток с молоком</t>
  </si>
  <si>
    <t>Рис отварной</t>
  </si>
  <si>
    <t>Чай с лимоном сладкий</t>
  </si>
  <si>
    <t>соус</t>
  </si>
  <si>
    <t>Соус красный</t>
  </si>
  <si>
    <t>Бутерброд с маслом сливочным</t>
  </si>
  <si>
    <t>Яблоко</t>
  </si>
  <si>
    <t>Компот из свежих апельсинов</t>
  </si>
  <si>
    <t>Салат из отварной свёклы</t>
  </si>
  <si>
    <t>Овощи свежие в нарезке</t>
  </si>
  <si>
    <t>Салат из моркови</t>
  </si>
  <si>
    <t xml:space="preserve">Гуляш из куриного филе </t>
  </si>
  <si>
    <t>Компот из свежих яблок</t>
  </si>
  <si>
    <t>другое блюдо</t>
  </si>
  <si>
    <t>др.блюдо</t>
  </si>
  <si>
    <t>овощное блюдо</t>
  </si>
  <si>
    <t>фрукт</t>
  </si>
  <si>
    <t>др. блюдо</t>
  </si>
  <si>
    <t>Огурец свежий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</si>
</sst>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11" fillId="2" borderId="2" xfId="0" applyFont="1" applyFill="1" applyBorder="1" applyProtection="1">
      <protection locked="0"/>
    </xf>
    <xf numFmtId="0" fontId="12" fillId="2" borderId="1" xfId="0" applyFont="1" applyFill="1" applyBorder="1" applyAlignment="1" applyProtection="1">
      <alignment vertical="top" wrapText="1"/>
      <protection locked="0"/>
    </xf>
    <xf numFmtId="0" fontId="13" fillId="2" borderId="1" xfId="0" applyFont="1" applyFill="1" applyBorder="1" applyAlignment="1" applyProtection="1">
      <alignment horizontal="center" vertical="top" wrapText="1"/>
      <protection locked="0"/>
    </xf>
    <xf numFmtId="2" fontId="12" fillId="2" borderId="2" xfId="0" applyNumberFormat="1" applyFont="1" applyFill="1" applyBorder="1" applyAlignment="1" applyProtection="1">
      <alignment horizontal="center" vertical="top" wrapText="1"/>
      <protection locked="0"/>
    </xf>
    <xf numFmtId="0" fontId="11" fillId="0" borderId="2" xfId="0" applyFont="1" applyBorder="1"/>
    <xf numFmtId="2" fontId="13" fillId="2" borderId="2" xfId="0" applyNumberFormat="1" applyFont="1" applyFill="1" applyBorder="1" applyAlignment="1" applyProtection="1">
      <alignment horizontal="center" vertical="top" wrapText="1"/>
      <protection locked="0"/>
    </xf>
    <xf numFmtId="0" fontId="12" fillId="2" borderId="2" xfId="0" applyFont="1" applyFill="1" applyBorder="1" applyAlignment="1" applyProtection="1">
      <alignment vertical="top" wrapText="1"/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3" fillId="2" borderId="15" xfId="0" applyFont="1" applyFill="1" applyBorder="1" applyAlignment="1" applyProtection="1">
      <alignment horizontal="center" vertical="top" wrapText="1"/>
      <protection locked="0"/>
    </xf>
    <xf numFmtId="0" fontId="13" fillId="2" borderId="2" xfId="0" applyFont="1" applyFill="1" applyBorder="1" applyAlignment="1" applyProtection="1">
      <alignment horizontal="center" vertical="top" wrapText="1"/>
      <protection locked="0"/>
    </xf>
    <xf numFmtId="0" fontId="13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12" fillId="2" borderId="4" xfId="0" applyFont="1" applyFill="1" applyBorder="1" applyAlignment="1" applyProtection="1">
      <alignment vertical="top" wrapText="1"/>
      <protection locked="0"/>
    </xf>
    <xf numFmtId="0" fontId="13" fillId="2" borderId="4" xfId="0" applyFont="1" applyFill="1" applyBorder="1" applyAlignment="1" applyProtection="1">
      <alignment horizontal="center" vertical="top" wrapText="1"/>
      <protection locked="0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abSelected="1" workbookViewId="0">
      <pane xSplit="4" ySplit="5" topLeftCell="E53" activePane="bottomRight" state="frozen"/>
      <selection pane="topRight" activeCell="E1" sqref="E1"/>
      <selection pane="bottomLeft" activeCell="A6" sqref="A6"/>
      <selection pane="bottomRight" activeCell="E62" sqref="E62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1"/>
      <c r="D1" s="72"/>
      <c r="E1" s="72"/>
      <c r="F1" s="12" t="s">
        <v>16</v>
      </c>
      <c r="G1" s="2" t="s">
        <v>17</v>
      </c>
      <c r="H1" s="73" t="s">
        <v>47</v>
      </c>
      <c r="I1" s="73"/>
      <c r="J1" s="73"/>
      <c r="K1" s="73"/>
    </row>
    <row r="2" spans="1:12" ht="18" x14ac:dyDescent="0.2">
      <c r="A2" s="35" t="s">
        <v>6</v>
      </c>
      <c r="C2" s="2"/>
      <c r="G2" s="2" t="s">
        <v>18</v>
      </c>
      <c r="H2" s="73" t="s">
        <v>48</v>
      </c>
      <c r="I2" s="73"/>
      <c r="J2" s="73"/>
      <c r="K2" s="7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34</v>
      </c>
      <c r="I4" s="47" t="s">
        <v>35</v>
      </c>
      <c r="J4" s="47" t="s">
        <v>36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2" ht="13.5" thickBot="1" x14ac:dyDescent="0.25">
      <c r="A6" s="67"/>
      <c r="B6" s="68"/>
      <c r="C6" s="69"/>
      <c r="D6" s="69"/>
      <c r="E6" s="69"/>
      <c r="F6" s="69"/>
      <c r="G6" s="69"/>
      <c r="H6" s="69"/>
      <c r="I6" s="69"/>
      <c r="J6" s="69"/>
      <c r="K6" s="70"/>
      <c r="L6" s="69"/>
    </row>
    <row r="7" spans="1:12" ht="15" x14ac:dyDescent="0.25">
      <c r="A7" s="20">
        <v>1</v>
      </c>
      <c r="B7" s="21">
        <v>1</v>
      </c>
      <c r="C7" s="22" t="s">
        <v>20</v>
      </c>
      <c r="D7" s="5" t="s">
        <v>21</v>
      </c>
      <c r="E7" s="39" t="s">
        <v>37</v>
      </c>
      <c r="F7" s="40">
        <v>200</v>
      </c>
      <c r="G7" s="40">
        <v>3.88</v>
      </c>
      <c r="H7" s="40">
        <v>5</v>
      </c>
      <c r="I7" s="40">
        <v>21.76</v>
      </c>
      <c r="J7" s="40">
        <v>148</v>
      </c>
      <c r="K7" s="41"/>
      <c r="L7" s="40">
        <v>33</v>
      </c>
    </row>
    <row r="8" spans="1:12" ht="15" x14ac:dyDescent="0.25">
      <c r="A8" s="23"/>
      <c r="B8" s="15"/>
      <c r="C8" s="11"/>
      <c r="D8" s="8" t="s">
        <v>73</v>
      </c>
      <c r="E8" s="58" t="s">
        <v>49</v>
      </c>
      <c r="F8" s="43">
        <v>46</v>
      </c>
      <c r="G8" s="43">
        <v>5.0999999999999996</v>
      </c>
      <c r="H8" s="43">
        <v>4.5999999999999996</v>
      </c>
      <c r="I8" s="43">
        <v>0.3</v>
      </c>
      <c r="J8" s="43">
        <v>63</v>
      </c>
      <c r="K8" s="44"/>
      <c r="L8" s="43">
        <v>13</v>
      </c>
    </row>
    <row r="9" spans="1:12" ht="15" x14ac:dyDescent="0.25">
      <c r="A9" s="23"/>
      <c r="B9" s="15"/>
      <c r="C9" s="11"/>
      <c r="D9" s="56" t="s">
        <v>28</v>
      </c>
      <c r="E9" s="42" t="s">
        <v>38</v>
      </c>
      <c r="F9" s="43">
        <v>200</v>
      </c>
      <c r="G9" s="43">
        <v>3.52</v>
      </c>
      <c r="H9" s="43">
        <v>3.72</v>
      </c>
      <c r="I9" s="43">
        <v>25.49</v>
      </c>
      <c r="J9" s="43">
        <v>145.19999999999999</v>
      </c>
      <c r="K9" s="44"/>
      <c r="L9" s="43">
        <v>19.34</v>
      </c>
    </row>
    <row r="10" spans="1:12" ht="15" x14ac:dyDescent="0.25">
      <c r="A10" s="23"/>
      <c r="B10" s="15"/>
      <c r="C10" s="11"/>
      <c r="D10" s="7" t="s">
        <v>22</v>
      </c>
      <c r="E10" s="42" t="s">
        <v>55</v>
      </c>
      <c r="F10" s="43">
        <v>60</v>
      </c>
      <c r="G10" s="43">
        <v>7.8</v>
      </c>
      <c r="H10" s="43">
        <v>8.9</v>
      </c>
      <c r="I10" s="43">
        <v>18.5</v>
      </c>
      <c r="J10" s="43">
        <v>164.9</v>
      </c>
      <c r="K10" s="44"/>
      <c r="L10" s="43">
        <v>28.4</v>
      </c>
    </row>
    <row r="11" spans="1:12" ht="15" x14ac:dyDescent="0.25">
      <c r="A11" s="23"/>
      <c r="B11" s="15"/>
      <c r="C11" s="11"/>
      <c r="D11" s="7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51"/>
      <c r="E12" s="51"/>
      <c r="F12" s="43"/>
      <c r="G12" s="43"/>
      <c r="H12" s="43"/>
      <c r="I12" s="43"/>
      <c r="J12" s="43"/>
      <c r="K12" s="44"/>
      <c r="L12" s="43"/>
    </row>
    <row r="13" spans="1:12" ht="15" x14ac:dyDescent="0.25">
      <c r="A13" s="23"/>
      <c r="B13" s="15"/>
      <c r="C13" s="11"/>
      <c r="D13" s="6"/>
      <c r="E13" s="42"/>
      <c r="F13" s="43"/>
      <c r="G13" s="43"/>
      <c r="H13" s="43"/>
      <c r="I13" s="43"/>
      <c r="J13" s="43"/>
      <c r="K13" s="44"/>
      <c r="L13" s="43"/>
    </row>
    <row r="14" spans="1:12" ht="15" x14ac:dyDescent="0.25">
      <c r="A14" s="24"/>
      <c r="B14" s="17"/>
      <c r="C14" s="8"/>
      <c r="D14" s="18" t="s">
        <v>31</v>
      </c>
      <c r="E14" s="9"/>
      <c r="F14" s="19">
        <f>SUM(F7:F13)</f>
        <v>506</v>
      </c>
      <c r="G14" s="19">
        <f>SUM(G7:G13)</f>
        <v>20.3</v>
      </c>
      <c r="H14" s="19">
        <f>SUM(H7:H13)</f>
        <v>22.22</v>
      </c>
      <c r="I14" s="19">
        <f>SUM(I7:I13)</f>
        <v>66.05</v>
      </c>
      <c r="J14" s="19">
        <f>SUM(J7:J13)</f>
        <v>521.1</v>
      </c>
      <c r="K14" s="25"/>
      <c r="L14" s="19">
        <f>SUM(L7:L13)</f>
        <v>93.740000000000009</v>
      </c>
    </row>
    <row r="15" spans="1:12" ht="15" x14ac:dyDescent="0.25">
      <c r="A15" s="26">
        <f>A7</f>
        <v>1</v>
      </c>
      <c r="B15" s="13">
        <f>B7</f>
        <v>1</v>
      </c>
      <c r="C15" s="10" t="s">
        <v>23</v>
      </c>
      <c r="D15" s="7" t="s">
        <v>24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25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26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27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28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29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7" t="s">
        <v>30</v>
      </c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3"/>
      <c r="B23" s="15"/>
      <c r="C23" s="11"/>
      <c r="D23" s="6"/>
      <c r="E23" s="42"/>
      <c r="F23" s="43"/>
      <c r="G23" s="43"/>
      <c r="H23" s="43"/>
      <c r="I23" s="43"/>
      <c r="J23" s="43"/>
      <c r="K23" s="44"/>
      <c r="L23" s="43"/>
    </row>
    <row r="24" spans="1:12" ht="15" x14ac:dyDescent="0.25">
      <c r="A24" s="24"/>
      <c r="B24" s="17"/>
      <c r="C24" s="8"/>
      <c r="D24" s="18" t="s">
        <v>31</v>
      </c>
      <c r="E24" s="9"/>
      <c r="F24" s="19">
        <f>SUM(F15:F23)</f>
        <v>0</v>
      </c>
      <c r="G24" s="19">
        <f t="shared" ref="G24:J24" si="0">SUM(G15:G23)</f>
        <v>0</v>
      </c>
      <c r="H24" s="19">
        <f t="shared" si="0"/>
        <v>0</v>
      </c>
      <c r="I24" s="19">
        <f t="shared" si="0"/>
        <v>0</v>
      </c>
      <c r="J24" s="19">
        <f t="shared" si="0"/>
        <v>0</v>
      </c>
      <c r="K24" s="25"/>
      <c r="L24" s="19">
        <f t="shared" ref="L24" si="1">SUM(L15:L23)</f>
        <v>0</v>
      </c>
    </row>
    <row r="25" spans="1:12" ht="15" x14ac:dyDescent="0.2">
      <c r="A25" s="29">
        <f>A7</f>
        <v>1</v>
      </c>
      <c r="B25" s="30">
        <f>B7</f>
        <v>1</v>
      </c>
      <c r="C25" s="74" t="s">
        <v>4</v>
      </c>
      <c r="D25" s="75"/>
      <c r="E25" s="31"/>
      <c r="F25" s="32">
        <f>F14+F24</f>
        <v>506</v>
      </c>
      <c r="G25" s="32">
        <f t="shared" ref="G25:J25" si="2">G14+G24</f>
        <v>20.3</v>
      </c>
      <c r="H25" s="32">
        <f t="shared" si="2"/>
        <v>22.22</v>
      </c>
      <c r="I25" s="32">
        <f t="shared" si="2"/>
        <v>66.05</v>
      </c>
      <c r="J25" s="32">
        <f t="shared" si="2"/>
        <v>521.1</v>
      </c>
      <c r="K25" s="32"/>
      <c r="L25" s="32">
        <f t="shared" ref="L25" si="3">L14+L24</f>
        <v>93.740000000000009</v>
      </c>
    </row>
    <row r="26" spans="1:12" ht="15" x14ac:dyDescent="0.25">
      <c r="A26" s="14">
        <v>1</v>
      </c>
      <c r="B26" s="15">
        <v>2</v>
      </c>
      <c r="C26" s="22" t="s">
        <v>20</v>
      </c>
      <c r="D26" s="5" t="s">
        <v>21</v>
      </c>
      <c r="E26" s="39" t="s">
        <v>39</v>
      </c>
      <c r="F26" s="40">
        <v>165</v>
      </c>
      <c r="G26" s="40">
        <v>5.75</v>
      </c>
      <c r="H26" s="40">
        <v>4.0599999999999996</v>
      </c>
      <c r="I26" s="40">
        <v>25.76</v>
      </c>
      <c r="J26" s="40">
        <v>581.38</v>
      </c>
      <c r="K26" s="41"/>
      <c r="L26" s="40">
        <v>14.78</v>
      </c>
    </row>
    <row r="27" spans="1:12" ht="15" x14ac:dyDescent="0.25">
      <c r="A27" s="14"/>
      <c r="B27" s="15"/>
      <c r="C27" s="11"/>
      <c r="D27" s="6" t="s">
        <v>21</v>
      </c>
      <c r="E27" s="42" t="s">
        <v>51</v>
      </c>
      <c r="F27" s="43">
        <v>120</v>
      </c>
      <c r="G27" s="43">
        <v>12.75</v>
      </c>
      <c r="H27" s="43">
        <v>22.45</v>
      </c>
      <c r="I27" s="43">
        <v>1.4</v>
      </c>
      <c r="J27" s="43">
        <v>268.33999999999997</v>
      </c>
      <c r="K27" s="44"/>
      <c r="L27" s="43">
        <v>61.64</v>
      </c>
    </row>
    <row r="28" spans="1:12" ht="15" x14ac:dyDescent="0.25">
      <c r="A28" s="14"/>
      <c r="B28" s="15"/>
      <c r="C28" s="11"/>
      <c r="D28" s="7" t="s">
        <v>74</v>
      </c>
      <c r="E28" s="42" t="s">
        <v>57</v>
      </c>
      <c r="F28" s="43">
        <v>53</v>
      </c>
      <c r="G28" s="43">
        <v>1</v>
      </c>
      <c r="H28" s="43">
        <v>0.4</v>
      </c>
      <c r="I28" s="43">
        <v>2.2999999999999998</v>
      </c>
      <c r="J28" s="43">
        <v>21</v>
      </c>
      <c r="K28" s="44"/>
      <c r="L28" s="43">
        <v>9.5399999999999991</v>
      </c>
    </row>
    <row r="29" spans="1:12" ht="15" x14ac:dyDescent="0.25">
      <c r="A29" s="14"/>
      <c r="B29" s="15"/>
      <c r="C29" s="11"/>
      <c r="D29" s="56" t="s">
        <v>28</v>
      </c>
      <c r="E29" s="42" t="s">
        <v>52</v>
      </c>
      <c r="F29" s="43">
        <v>200</v>
      </c>
      <c r="G29" s="43">
        <v>1.4</v>
      </c>
      <c r="H29" s="43">
        <v>1.6</v>
      </c>
      <c r="I29" s="43">
        <v>16.399999999999999</v>
      </c>
      <c r="J29" s="43">
        <v>86</v>
      </c>
      <c r="K29" s="44"/>
      <c r="L29" s="43">
        <v>9.52</v>
      </c>
    </row>
    <row r="30" spans="1:12" ht="15" x14ac:dyDescent="0.25">
      <c r="A30" s="14"/>
      <c r="B30" s="15"/>
      <c r="C30" s="11"/>
      <c r="D30" s="7" t="s">
        <v>22</v>
      </c>
      <c r="E30" s="42" t="s">
        <v>41</v>
      </c>
      <c r="F30" s="43">
        <v>40</v>
      </c>
      <c r="G30" s="43">
        <v>2</v>
      </c>
      <c r="H30" s="43">
        <v>1</v>
      </c>
      <c r="I30" s="43">
        <v>15</v>
      </c>
      <c r="J30" s="43">
        <v>79</v>
      </c>
      <c r="K30" s="44"/>
      <c r="L30" s="43">
        <v>3.2</v>
      </c>
    </row>
    <row r="31" spans="1:12" ht="15" x14ac:dyDescent="0.25">
      <c r="A31" s="16"/>
      <c r="B31" s="17"/>
      <c r="C31" s="8"/>
      <c r="D31" s="18" t="s">
        <v>31</v>
      </c>
      <c r="E31" s="9"/>
      <c r="F31" s="19">
        <f>SUM(F26:F30)</f>
        <v>578</v>
      </c>
      <c r="G31" s="19">
        <f>SUM(G26:G30)</f>
        <v>22.9</v>
      </c>
      <c r="H31" s="19">
        <f>SUM(H26:H30)</f>
        <v>29.509999999999998</v>
      </c>
      <c r="I31" s="19">
        <f>SUM(I26:I30)</f>
        <v>60.86</v>
      </c>
      <c r="J31" s="19">
        <f>SUM(J26:J30)</f>
        <v>1035.72</v>
      </c>
      <c r="K31" s="25"/>
      <c r="L31" s="19">
        <f>SUM(L26:L30)</f>
        <v>98.68</v>
      </c>
    </row>
    <row r="32" spans="1:12" ht="15" x14ac:dyDescent="0.25">
      <c r="A32" s="13">
        <f>A26</f>
        <v>1</v>
      </c>
      <c r="B32" s="13">
        <f>B26</f>
        <v>2</v>
      </c>
      <c r="C32" s="10" t="s">
        <v>23</v>
      </c>
      <c r="D32" s="7" t="s">
        <v>24</v>
      </c>
      <c r="E32" s="42"/>
      <c r="F32" s="43"/>
      <c r="G32" s="43"/>
      <c r="H32" s="43"/>
      <c r="I32" s="43"/>
      <c r="J32" s="43"/>
      <c r="K32" s="44"/>
      <c r="L32" s="43"/>
    </row>
    <row r="33" spans="1:12" ht="15" x14ac:dyDescent="0.25">
      <c r="A33" s="14"/>
      <c r="B33" s="15"/>
      <c r="C33" s="11"/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6"/>
      <c r="B41" s="17"/>
      <c r="C41" s="8"/>
      <c r="D41" s="18" t="s">
        <v>31</v>
      </c>
      <c r="E41" s="9"/>
      <c r="F41" s="19">
        <f>SUM(F32:F40)</f>
        <v>0</v>
      </c>
      <c r="G41" s="19">
        <f t="shared" ref="G41" si="4">SUM(G32:G40)</f>
        <v>0</v>
      </c>
      <c r="H41" s="19">
        <f t="shared" ref="H41" si="5">SUM(H32:H40)</f>
        <v>0</v>
      </c>
      <c r="I41" s="19">
        <f t="shared" ref="I41" si="6">SUM(I32:I40)</f>
        <v>0</v>
      </c>
      <c r="J41" s="19">
        <f t="shared" ref="J41:L41" si="7">SUM(J32:J40)</f>
        <v>0</v>
      </c>
      <c r="K41" s="25"/>
      <c r="L41" s="19">
        <f t="shared" si="7"/>
        <v>0</v>
      </c>
    </row>
    <row r="42" spans="1:12" ht="15.75" customHeight="1" x14ac:dyDescent="0.2">
      <c r="A42" s="33">
        <f>A26</f>
        <v>1</v>
      </c>
      <c r="B42" s="33">
        <f>B26</f>
        <v>2</v>
      </c>
      <c r="C42" s="74" t="s">
        <v>4</v>
      </c>
      <c r="D42" s="75"/>
      <c r="E42" s="31"/>
      <c r="F42" s="32">
        <f>F31+F41</f>
        <v>578</v>
      </c>
      <c r="G42" s="32">
        <f t="shared" ref="G42" si="8">G31+G41</f>
        <v>22.9</v>
      </c>
      <c r="H42" s="32">
        <f t="shared" ref="H42" si="9">H31+H41</f>
        <v>29.509999999999998</v>
      </c>
      <c r="I42" s="32">
        <f t="shared" ref="I42" si="10">I31+I41</f>
        <v>60.86</v>
      </c>
      <c r="J42" s="32">
        <f t="shared" ref="J42:L42" si="11">J31+J41</f>
        <v>1035.72</v>
      </c>
      <c r="K42" s="32"/>
      <c r="L42" s="32">
        <f t="shared" si="11"/>
        <v>98.68</v>
      </c>
    </row>
    <row r="43" spans="1:12" ht="15" x14ac:dyDescent="0.25">
      <c r="A43" s="20">
        <v>1</v>
      </c>
      <c r="B43" s="21">
        <v>3</v>
      </c>
      <c r="C43" s="22" t="s">
        <v>20</v>
      </c>
      <c r="D43" s="5" t="s">
        <v>21</v>
      </c>
      <c r="E43" s="39" t="s">
        <v>58</v>
      </c>
      <c r="F43" s="40">
        <v>200</v>
      </c>
      <c r="G43" s="40">
        <v>5.3</v>
      </c>
      <c r="H43" s="40">
        <v>9.1999999999999993</v>
      </c>
      <c r="I43" s="40">
        <v>10.3</v>
      </c>
      <c r="J43" s="40">
        <v>198</v>
      </c>
      <c r="K43" s="41"/>
      <c r="L43" s="40">
        <v>38.9</v>
      </c>
    </row>
    <row r="44" spans="1:12" ht="15" x14ac:dyDescent="0.25">
      <c r="A44" s="23"/>
      <c r="B44" s="15"/>
      <c r="C44" s="11"/>
      <c r="D44" s="8" t="s">
        <v>76</v>
      </c>
      <c r="E44" s="58" t="s">
        <v>49</v>
      </c>
      <c r="F44" s="43">
        <v>46</v>
      </c>
      <c r="G44" s="43">
        <v>5.0999999999999996</v>
      </c>
      <c r="H44" s="43">
        <v>4.5999999999999996</v>
      </c>
      <c r="I44" s="43">
        <v>0.3</v>
      </c>
      <c r="J44" s="43">
        <v>63</v>
      </c>
      <c r="K44" s="44"/>
      <c r="L44" s="43">
        <v>13</v>
      </c>
    </row>
    <row r="45" spans="1:12" ht="15" x14ac:dyDescent="0.25">
      <c r="A45" s="23"/>
      <c r="B45" s="15"/>
      <c r="C45" s="11"/>
      <c r="D45" s="56" t="s">
        <v>28</v>
      </c>
      <c r="E45" s="42" t="s">
        <v>59</v>
      </c>
      <c r="F45" s="43">
        <v>200</v>
      </c>
      <c r="G45" s="43">
        <v>2.2400000000000002</v>
      </c>
      <c r="H45" s="43">
        <v>2.1</v>
      </c>
      <c r="I45" s="43">
        <v>25.03</v>
      </c>
      <c r="J45" s="43">
        <v>118.8</v>
      </c>
      <c r="K45" s="44"/>
      <c r="L45" s="43">
        <v>13.2</v>
      </c>
    </row>
    <row r="46" spans="1:12" ht="15" x14ac:dyDescent="0.25">
      <c r="A46" s="23"/>
      <c r="B46" s="15"/>
      <c r="C46" s="11"/>
      <c r="D46" s="7" t="s">
        <v>22</v>
      </c>
      <c r="E46" s="42" t="s">
        <v>54</v>
      </c>
      <c r="F46" s="43">
        <v>60</v>
      </c>
      <c r="G46" s="55">
        <v>15.64</v>
      </c>
      <c r="H46" s="43">
        <v>15.05</v>
      </c>
      <c r="I46" s="43">
        <v>29</v>
      </c>
      <c r="J46" s="43">
        <v>378.52</v>
      </c>
      <c r="K46" s="44"/>
      <c r="L46" s="43">
        <v>18.95</v>
      </c>
    </row>
    <row r="47" spans="1:12" ht="15" x14ac:dyDescent="0.25">
      <c r="A47" s="23"/>
      <c r="B47" s="15"/>
      <c r="C47" s="11"/>
      <c r="D47" s="6"/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4"/>
      <c r="B48" s="17"/>
      <c r="C48" s="8"/>
      <c r="D48" s="18" t="s">
        <v>31</v>
      </c>
      <c r="E48" s="9"/>
      <c r="F48" s="19">
        <f>SUM(F43:F47)</f>
        <v>506</v>
      </c>
      <c r="G48" s="19">
        <f>SUM(G43:G47)</f>
        <v>28.28</v>
      </c>
      <c r="H48" s="19">
        <f>SUM(H43:H47)</f>
        <v>30.95</v>
      </c>
      <c r="I48" s="19">
        <f>SUM(I43:I47)</f>
        <v>64.63</v>
      </c>
      <c r="J48" s="19">
        <f>SUM(J43:J47)</f>
        <v>758.31999999999994</v>
      </c>
      <c r="K48" s="25"/>
      <c r="L48" s="19">
        <f>SUM(L43:L47)</f>
        <v>84.05</v>
      </c>
    </row>
    <row r="49" spans="1:12" ht="15" x14ac:dyDescent="0.25">
      <c r="A49" s="26">
        <f>A43</f>
        <v>1</v>
      </c>
      <c r="B49" s="13">
        <f>B43</f>
        <v>3</v>
      </c>
      <c r="C49" s="10" t="s">
        <v>23</v>
      </c>
      <c r="D49" s="7" t="s">
        <v>24</v>
      </c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7" t="s">
        <v>25</v>
      </c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3"/>
      <c r="B51" s="15"/>
      <c r="C51" s="11"/>
      <c r="D51" s="7" t="s">
        <v>26</v>
      </c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23"/>
      <c r="B52" s="15"/>
      <c r="C52" s="11"/>
      <c r="D52" s="7" t="s">
        <v>27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28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29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30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6"/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6"/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4"/>
      <c r="B58" s="17"/>
      <c r="C58" s="8"/>
      <c r="D58" s="18" t="s">
        <v>31</v>
      </c>
      <c r="E58" s="9"/>
      <c r="F58" s="19">
        <f>SUM(F49:F57)</f>
        <v>0</v>
      </c>
      <c r="G58" s="19">
        <f t="shared" ref="G58" si="12">SUM(G49:G57)</f>
        <v>0</v>
      </c>
      <c r="H58" s="19">
        <f t="shared" ref="H58" si="13">SUM(H49:H57)</f>
        <v>0</v>
      </c>
      <c r="I58" s="19">
        <f t="shared" ref="I58" si="14">SUM(I49:I57)</f>
        <v>0</v>
      </c>
      <c r="J58" s="19">
        <f t="shared" ref="J58:L58" si="15">SUM(J49:J57)</f>
        <v>0</v>
      </c>
      <c r="K58" s="25"/>
      <c r="L58" s="19">
        <f t="shared" si="15"/>
        <v>0</v>
      </c>
    </row>
    <row r="59" spans="1:12" ht="15.75" customHeight="1" x14ac:dyDescent="0.2">
      <c r="A59" s="29">
        <f>A43</f>
        <v>1</v>
      </c>
      <c r="B59" s="30">
        <f>B43</f>
        <v>3</v>
      </c>
      <c r="C59" s="74" t="s">
        <v>4</v>
      </c>
      <c r="D59" s="75"/>
      <c r="E59" s="31"/>
      <c r="F59" s="32">
        <f>F48+F58</f>
        <v>506</v>
      </c>
      <c r="G59" s="32">
        <f t="shared" ref="G59" si="16">G48+G58</f>
        <v>28.28</v>
      </c>
      <c r="H59" s="32">
        <f t="shared" ref="H59" si="17">H48+H58</f>
        <v>30.95</v>
      </c>
      <c r="I59" s="32">
        <f t="shared" ref="I59" si="18">I48+I58</f>
        <v>64.63</v>
      </c>
      <c r="J59" s="32">
        <f t="shared" ref="J59:L59" si="19">J48+J58</f>
        <v>758.31999999999994</v>
      </c>
      <c r="K59" s="32"/>
      <c r="L59" s="32">
        <f t="shared" si="19"/>
        <v>84.05</v>
      </c>
    </row>
    <row r="60" spans="1:12" ht="15" x14ac:dyDescent="0.25">
      <c r="A60" s="20">
        <v>1</v>
      </c>
      <c r="B60" s="21">
        <v>4</v>
      </c>
      <c r="C60" s="22" t="s">
        <v>20</v>
      </c>
      <c r="D60" s="5" t="s">
        <v>21</v>
      </c>
      <c r="E60" s="39" t="s">
        <v>60</v>
      </c>
      <c r="F60" s="40">
        <v>150</v>
      </c>
      <c r="G60" s="40">
        <v>4.0999999999999996</v>
      </c>
      <c r="H60" s="40">
        <v>8.6999999999999993</v>
      </c>
      <c r="I60" s="40">
        <v>42.7</v>
      </c>
      <c r="J60" s="40">
        <v>265.5</v>
      </c>
      <c r="K60" s="41"/>
      <c r="L60" s="40">
        <v>23.48</v>
      </c>
    </row>
    <row r="61" spans="1:12" ht="15" x14ac:dyDescent="0.25">
      <c r="A61" s="23"/>
      <c r="B61" s="15"/>
      <c r="C61" s="11"/>
      <c r="D61" s="52" t="s">
        <v>21</v>
      </c>
      <c r="E61" s="42" t="s">
        <v>43</v>
      </c>
      <c r="F61" s="43">
        <v>80</v>
      </c>
      <c r="G61" s="43">
        <v>8.32</v>
      </c>
      <c r="H61" s="43">
        <v>13.09</v>
      </c>
      <c r="I61" s="43">
        <v>16.96</v>
      </c>
      <c r="J61" s="43">
        <v>179.2</v>
      </c>
      <c r="K61" s="44"/>
      <c r="L61" s="43">
        <v>41</v>
      </c>
    </row>
    <row r="62" spans="1:12" ht="15" x14ac:dyDescent="0.25">
      <c r="A62" s="23"/>
      <c r="B62" s="15"/>
      <c r="C62" s="11"/>
      <c r="D62" s="6" t="s">
        <v>74</v>
      </c>
      <c r="E62" s="42" t="s">
        <v>77</v>
      </c>
      <c r="F62" s="43">
        <v>53</v>
      </c>
      <c r="G62" s="43">
        <v>1</v>
      </c>
      <c r="H62" s="43">
        <v>0.4</v>
      </c>
      <c r="I62" s="43">
        <v>2.2999999999999998</v>
      </c>
      <c r="J62" s="43">
        <v>21</v>
      </c>
      <c r="K62" s="44"/>
      <c r="L62" s="43">
        <v>9.5399999999999991</v>
      </c>
    </row>
    <row r="63" spans="1:12" ht="15" x14ac:dyDescent="0.25">
      <c r="A63" s="23"/>
      <c r="B63" s="15"/>
      <c r="C63" s="11"/>
      <c r="D63" s="56" t="s">
        <v>28</v>
      </c>
      <c r="E63" s="42" t="s">
        <v>61</v>
      </c>
      <c r="F63" s="43">
        <v>200</v>
      </c>
      <c r="G63" s="43">
        <v>0.77</v>
      </c>
      <c r="H63" s="43">
        <v>2.2400000000000002</v>
      </c>
      <c r="I63" s="43">
        <v>6.09</v>
      </c>
      <c r="J63" s="43">
        <v>90.66</v>
      </c>
      <c r="K63" s="44"/>
      <c r="L63" s="43">
        <v>13.86</v>
      </c>
    </row>
    <row r="64" spans="1:12" ht="15" x14ac:dyDescent="0.25">
      <c r="A64" s="23"/>
      <c r="B64" s="15"/>
      <c r="C64" s="11"/>
      <c r="D64" s="7" t="s">
        <v>22</v>
      </c>
      <c r="E64" s="42" t="s">
        <v>41</v>
      </c>
      <c r="F64" s="43">
        <v>40</v>
      </c>
      <c r="G64" s="43">
        <v>2</v>
      </c>
      <c r="H64" s="43">
        <v>1</v>
      </c>
      <c r="I64" s="43">
        <v>17.7</v>
      </c>
      <c r="J64" s="43">
        <v>79</v>
      </c>
      <c r="K64" s="44"/>
      <c r="L64" s="57">
        <v>3.2</v>
      </c>
    </row>
    <row r="65" spans="1:12" ht="15" x14ac:dyDescent="0.25">
      <c r="A65" s="23"/>
      <c r="B65" s="15"/>
      <c r="C65" s="11"/>
      <c r="D65" s="7" t="s">
        <v>62</v>
      </c>
      <c r="E65" s="42" t="s">
        <v>63</v>
      </c>
      <c r="F65" s="43">
        <v>40</v>
      </c>
      <c r="G65" s="43">
        <v>47.34</v>
      </c>
      <c r="H65" s="43">
        <v>0.77</v>
      </c>
      <c r="I65" s="43">
        <v>2.2400000000000002</v>
      </c>
      <c r="J65" s="43">
        <v>47.34</v>
      </c>
      <c r="K65" s="44"/>
      <c r="L65" s="43">
        <v>6.64</v>
      </c>
    </row>
    <row r="66" spans="1:12" ht="15" x14ac:dyDescent="0.25">
      <c r="A66" s="23"/>
      <c r="B66" s="15"/>
      <c r="C66" s="11"/>
      <c r="D66" s="7"/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4"/>
      <c r="B67" s="17"/>
      <c r="C67" s="8"/>
      <c r="D67" s="18" t="s">
        <v>31</v>
      </c>
      <c r="E67" s="9"/>
      <c r="F67" s="19">
        <f>SUM(F60:F66)</f>
        <v>563</v>
      </c>
      <c r="G67" s="19">
        <f>SUM(G60:G66)</f>
        <v>63.53</v>
      </c>
      <c r="H67" s="19">
        <f>SUM(H60:H66)</f>
        <v>26.2</v>
      </c>
      <c r="I67" s="19">
        <f>SUM(I60:I66)</f>
        <v>87.99</v>
      </c>
      <c r="J67" s="19">
        <f>SUM(J60:J66)</f>
        <v>682.7</v>
      </c>
      <c r="K67" s="25"/>
      <c r="L67" s="19">
        <f>SUM(L60:L66)</f>
        <v>97.720000000000013</v>
      </c>
    </row>
    <row r="68" spans="1:12" ht="15" x14ac:dyDescent="0.25">
      <c r="A68" s="26">
        <f>A60</f>
        <v>1</v>
      </c>
      <c r="B68" s="13">
        <f>B60</f>
        <v>4</v>
      </c>
      <c r="C68" s="10" t="s">
        <v>23</v>
      </c>
      <c r="D68" s="7" t="s">
        <v>24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7" t="s">
        <v>25</v>
      </c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3"/>
      <c r="B70" s="15"/>
      <c r="C70" s="11"/>
      <c r="D70" s="7" t="s">
        <v>26</v>
      </c>
      <c r="E70" s="42"/>
      <c r="F70" s="43"/>
      <c r="G70" s="43"/>
      <c r="H70" s="43"/>
      <c r="I70" s="43"/>
      <c r="J70" s="43"/>
      <c r="K70" s="44"/>
      <c r="L70" s="43"/>
    </row>
    <row r="71" spans="1:12" ht="15" x14ac:dyDescent="0.25">
      <c r="A71" s="23"/>
      <c r="B71" s="15"/>
      <c r="C71" s="11"/>
      <c r="D71" s="7" t="s">
        <v>27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28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29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30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6"/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6"/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4"/>
      <c r="B77" s="17"/>
      <c r="C77" s="8"/>
      <c r="D77" s="18" t="s">
        <v>31</v>
      </c>
      <c r="E77" s="9"/>
      <c r="F77" s="19">
        <f>SUM(F68:F76)</f>
        <v>0</v>
      </c>
      <c r="G77" s="19">
        <f t="shared" ref="G77" si="20">SUM(G68:G76)</f>
        <v>0</v>
      </c>
      <c r="H77" s="19">
        <f t="shared" ref="H77" si="21">SUM(H68:H76)</f>
        <v>0</v>
      </c>
      <c r="I77" s="19">
        <f t="shared" ref="I77" si="22">SUM(I68:I76)</f>
        <v>0</v>
      </c>
      <c r="J77" s="19">
        <f t="shared" ref="J77:L77" si="23">SUM(J68:J76)</f>
        <v>0</v>
      </c>
      <c r="K77" s="25"/>
      <c r="L77" s="19">
        <f t="shared" si="23"/>
        <v>0</v>
      </c>
    </row>
    <row r="78" spans="1:12" ht="15.75" customHeight="1" x14ac:dyDescent="0.2">
      <c r="A78" s="29">
        <f>A60</f>
        <v>1</v>
      </c>
      <c r="B78" s="30">
        <f>B60</f>
        <v>4</v>
      </c>
      <c r="C78" s="74" t="s">
        <v>4</v>
      </c>
      <c r="D78" s="75"/>
      <c r="E78" s="31"/>
      <c r="F78" s="32">
        <f>F67+F77</f>
        <v>563</v>
      </c>
      <c r="G78" s="32">
        <f t="shared" ref="G78" si="24">G67+G77</f>
        <v>63.53</v>
      </c>
      <c r="H78" s="32">
        <f t="shared" ref="H78" si="25">H67+H77</f>
        <v>26.2</v>
      </c>
      <c r="I78" s="32">
        <f t="shared" ref="I78" si="26">I67+I77</f>
        <v>87.99</v>
      </c>
      <c r="J78" s="32">
        <f t="shared" ref="J78:L78" si="27">J67+J77</f>
        <v>682.7</v>
      </c>
      <c r="K78" s="32"/>
      <c r="L78" s="32">
        <f t="shared" si="27"/>
        <v>97.720000000000013</v>
      </c>
    </row>
    <row r="79" spans="1:12" ht="15" x14ac:dyDescent="0.25">
      <c r="A79" s="20">
        <v>1</v>
      </c>
      <c r="B79" s="21">
        <v>5</v>
      </c>
      <c r="C79" s="22" t="s">
        <v>20</v>
      </c>
      <c r="D79" s="5" t="s">
        <v>21</v>
      </c>
      <c r="E79" s="53" t="s">
        <v>50</v>
      </c>
      <c r="F79" s="54">
        <v>220</v>
      </c>
      <c r="G79" s="54">
        <v>5.52</v>
      </c>
      <c r="H79" s="54">
        <v>4.5199999999999996</v>
      </c>
      <c r="I79" s="54">
        <v>26.45</v>
      </c>
      <c r="J79" s="54">
        <v>168.45</v>
      </c>
      <c r="K79" s="60"/>
      <c r="L79" s="54">
        <v>25.33</v>
      </c>
    </row>
    <row r="80" spans="1:12" ht="15" x14ac:dyDescent="0.25">
      <c r="A80" s="23"/>
      <c r="B80" s="15"/>
      <c r="C80" s="11"/>
      <c r="D80" s="8" t="s">
        <v>75</v>
      </c>
      <c r="E80" s="59" t="s">
        <v>65</v>
      </c>
      <c r="F80" s="61">
        <v>110</v>
      </c>
      <c r="G80" s="61">
        <v>2</v>
      </c>
      <c r="H80" s="61">
        <v>1</v>
      </c>
      <c r="I80" s="61">
        <v>13</v>
      </c>
      <c r="J80" s="61">
        <v>66</v>
      </c>
      <c r="K80" s="62"/>
      <c r="L80" s="61">
        <v>16.5</v>
      </c>
    </row>
    <row r="81" spans="1:12" ht="15" x14ac:dyDescent="0.25">
      <c r="A81" s="23"/>
      <c r="B81" s="15"/>
      <c r="C81" s="11"/>
      <c r="D81" s="56" t="s">
        <v>28</v>
      </c>
      <c r="E81" s="42" t="s">
        <v>61</v>
      </c>
      <c r="F81" s="61">
        <v>200</v>
      </c>
      <c r="G81" s="61">
        <v>2.2400000000000002</v>
      </c>
      <c r="H81" s="61">
        <v>2.1</v>
      </c>
      <c r="I81" s="61">
        <v>25.03</v>
      </c>
      <c r="J81" s="61">
        <v>90.66</v>
      </c>
      <c r="K81" s="62"/>
      <c r="L81" s="61">
        <v>13.86</v>
      </c>
    </row>
    <row r="82" spans="1:12" ht="15" x14ac:dyDescent="0.25">
      <c r="A82" s="23"/>
      <c r="B82" s="15"/>
      <c r="C82" s="11"/>
      <c r="D82" s="7" t="s">
        <v>22</v>
      </c>
      <c r="E82" s="42" t="s">
        <v>64</v>
      </c>
      <c r="F82" s="61">
        <v>50</v>
      </c>
      <c r="G82" s="61">
        <v>2.6</v>
      </c>
      <c r="H82" s="61">
        <v>8.68</v>
      </c>
      <c r="I82" s="61">
        <v>1.1499999999999999</v>
      </c>
      <c r="J82" s="61">
        <v>154</v>
      </c>
      <c r="K82" s="62"/>
      <c r="L82" s="61">
        <v>18.2</v>
      </c>
    </row>
    <row r="83" spans="1:12" ht="15" x14ac:dyDescent="0.25">
      <c r="A83" s="23"/>
      <c r="B83" s="15"/>
      <c r="C83" s="11"/>
      <c r="D83" s="7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6"/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4"/>
      <c r="B85" s="17"/>
      <c r="C85" s="8"/>
      <c r="D85" s="18" t="s">
        <v>31</v>
      </c>
      <c r="E85" s="9"/>
      <c r="F85" s="19">
        <f>SUM(F79:F84)</f>
        <v>580</v>
      </c>
      <c r="G85" s="19">
        <f>SUM(G79:G84)</f>
        <v>12.36</v>
      </c>
      <c r="H85" s="19">
        <f>SUM(H79:H84)</f>
        <v>16.299999999999997</v>
      </c>
      <c r="I85" s="19">
        <f>SUM(I79:I84)</f>
        <v>65.63000000000001</v>
      </c>
      <c r="J85" s="19">
        <f>SUM(J79:J84)</f>
        <v>479.11</v>
      </c>
      <c r="K85" s="25"/>
      <c r="L85" s="19">
        <f>SUM(L79:L84)</f>
        <v>73.89</v>
      </c>
    </row>
    <row r="86" spans="1:12" ht="15" x14ac:dyDescent="0.25">
      <c r="A86" s="26">
        <f>A79</f>
        <v>1</v>
      </c>
      <c r="B86" s="13">
        <f>B79</f>
        <v>5</v>
      </c>
      <c r="C86" s="10" t="s">
        <v>23</v>
      </c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7" t="s">
        <v>25</v>
      </c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7" t="s">
        <v>26</v>
      </c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3"/>
      <c r="B89" s="15"/>
      <c r="C89" s="11"/>
      <c r="D89" s="7" t="s">
        <v>27</v>
      </c>
      <c r="E89" s="42"/>
      <c r="F89" s="43"/>
      <c r="G89" s="43"/>
      <c r="H89" s="43"/>
      <c r="I89" s="43"/>
      <c r="J89" s="43"/>
      <c r="K89" s="44"/>
      <c r="L89" s="43"/>
    </row>
    <row r="90" spans="1:12" ht="15" x14ac:dyDescent="0.25">
      <c r="A90" s="23"/>
      <c r="B90" s="15"/>
      <c r="C90" s="11"/>
      <c r="D90" s="7" t="s">
        <v>28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29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30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6"/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6"/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4"/>
      <c r="B95" s="17"/>
      <c r="C95" s="8"/>
      <c r="D95" s="18" t="s">
        <v>31</v>
      </c>
      <c r="E95" s="9"/>
      <c r="F95" s="19">
        <f>SUM(F86:F94)</f>
        <v>0</v>
      </c>
      <c r="G95" s="19">
        <f t="shared" ref="G95" si="28">SUM(G86:G94)</f>
        <v>0</v>
      </c>
      <c r="H95" s="19">
        <f t="shared" ref="H95" si="29">SUM(H86:H94)</f>
        <v>0</v>
      </c>
      <c r="I95" s="19">
        <f t="shared" ref="I95" si="30">SUM(I86:I94)</f>
        <v>0</v>
      </c>
      <c r="J95" s="19">
        <f t="shared" ref="J95:L95" si="31">SUM(J86:J94)</f>
        <v>0</v>
      </c>
      <c r="K95" s="25"/>
      <c r="L95" s="19">
        <f t="shared" si="31"/>
        <v>0</v>
      </c>
    </row>
    <row r="96" spans="1:12" ht="15.75" customHeight="1" x14ac:dyDescent="0.2">
      <c r="A96" s="29">
        <f>A79</f>
        <v>1</v>
      </c>
      <c r="B96" s="30">
        <f>B79</f>
        <v>5</v>
      </c>
      <c r="C96" s="74" t="s">
        <v>4</v>
      </c>
      <c r="D96" s="75"/>
      <c r="E96" s="31"/>
      <c r="F96" s="32">
        <f>F85+F95</f>
        <v>580</v>
      </c>
      <c r="G96" s="32">
        <f t="shared" ref="G96" si="32">G85+G95</f>
        <v>12.36</v>
      </c>
      <c r="H96" s="32">
        <f t="shared" ref="H96" si="33">H85+H95</f>
        <v>16.299999999999997</v>
      </c>
      <c r="I96" s="32">
        <f t="shared" ref="I96" si="34">I85+I95</f>
        <v>65.63000000000001</v>
      </c>
      <c r="J96" s="32">
        <f t="shared" ref="J96:L96" si="35">J85+J95</f>
        <v>479.11</v>
      </c>
      <c r="K96" s="32"/>
      <c r="L96" s="32">
        <f t="shared" si="35"/>
        <v>73.89</v>
      </c>
    </row>
    <row r="97" spans="1:12" ht="15" x14ac:dyDescent="0.25">
      <c r="A97" s="20">
        <v>2</v>
      </c>
      <c r="B97" s="21">
        <v>1</v>
      </c>
      <c r="C97" s="22" t="s">
        <v>20</v>
      </c>
      <c r="D97" s="5" t="s">
        <v>21</v>
      </c>
      <c r="E97" s="53" t="s">
        <v>42</v>
      </c>
      <c r="F97" s="40">
        <v>165</v>
      </c>
      <c r="G97" s="40">
        <v>5.52</v>
      </c>
      <c r="H97" s="40">
        <v>4.5199999999999996</v>
      </c>
      <c r="I97" s="54">
        <v>26.45</v>
      </c>
      <c r="J97" s="40">
        <v>168.45</v>
      </c>
      <c r="K97" s="41"/>
      <c r="L97" s="54">
        <v>12.84</v>
      </c>
    </row>
    <row r="98" spans="1:12" ht="15" x14ac:dyDescent="0.25">
      <c r="A98" s="23"/>
      <c r="B98" s="15"/>
      <c r="C98" s="11"/>
      <c r="D98" s="8" t="s">
        <v>21</v>
      </c>
      <c r="E98" s="65" t="s">
        <v>53</v>
      </c>
      <c r="F98" s="63">
        <v>120</v>
      </c>
      <c r="G98" s="63">
        <v>8.32</v>
      </c>
      <c r="H98" s="63">
        <v>12.32</v>
      </c>
      <c r="I98" s="66">
        <v>16.96</v>
      </c>
      <c r="J98" s="63">
        <v>179.2</v>
      </c>
      <c r="K98" s="64"/>
      <c r="L98" s="66">
        <v>45.92</v>
      </c>
    </row>
    <row r="99" spans="1:12" ht="15" x14ac:dyDescent="0.25">
      <c r="A99" s="23"/>
      <c r="B99" s="15"/>
      <c r="C99" s="11"/>
      <c r="D99" s="8" t="s">
        <v>74</v>
      </c>
      <c r="E99" s="58" t="s">
        <v>67</v>
      </c>
      <c r="F99" s="43">
        <v>60</v>
      </c>
      <c r="G99" s="43">
        <v>0.86</v>
      </c>
      <c r="H99" s="43">
        <v>3.65</v>
      </c>
      <c r="I99" s="43">
        <v>5.0199999999999996</v>
      </c>
      <c r="J99" s="43">
        <v>56.34</v>
      </c>
      <c r="K99" s="44"/>
      <c r="L99" s="43">
        <v>5.0999999999999996</v>
      </c>
    </row>
    <row r="100" spans="1:12" ht="15" x14ac:dyDescent="0.25">
      <c r="A100" s="23"/>
      <c r="B100" s="15"/>
      <c r="C100" s="11"/>
      <c r="D100" s="56" t="s">
        <v>28</v>
      </c>
      <c r="E100" s="42" t="s">
        <v>66</v>
      </c>
      <c r="F100" s="43">
        <v>200</v>
      </c>
      <c r="G100" s="43">
        <v>0</v>
      </c>
      <c r="H100" s="43">
        <v>0</v>
      </c>
      <c r="I100" s="43">
        <v>10</v>
      </c>
      <c r="J100" s="43">
        <v>83.35</v>
      </c>
      <c r="K100" s="44"/>
      <c r="L100" s="43">
        <v>10.75</v>
      </c>
    </row>
    <row r="101" spans="1:12" ht="15" x14ac:dyDescent="0.25">
      <c r="A101" s="23"/>
      <c r="B101" s="15"/>
      <c r="C101" s="11"/>
      <c r="D101" s="7" t="s">
        <v>22</v>
      </c>
      <c r="E101" s="42" t="s">
        <v>41</v>
      </c>
      <c r="F101" s="43">
        <v>40</v>
      </c>
      <c r="G101" s="43">
        <v>2</v>
      </c>
      <c r="H101" s="43">
        <v>1</v>
      </c>
      <c r="I101" s="43">
        <v>15</v>
      </c>
      <c r="J101" s="43">
        <v>79</v>
      </c>
      <c r="K101" s="44"/>
      <c r="L101" s="43">
        <v>3.2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6"/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4"/>
      <c r="B104" s="17"/>
      <c r="C104" s="8"/>
      <c r="D104" s="18" t="s">
        <v>31</v>
      </c>
      <c r="E104" s="9"/>
      <c r="F104" s="19">
        <f>SUM(F97:F103)</f>
        <v>585</v>
      </c>
      <c r="G104" s="19">
        <f>SUM(G97:G103)</f>
        <v>16.7</v>
      </c>
      <c r="H104" s="19">
        <f>SUM(H97:H103)</f>
        <v>21.49</v>
      </c>
      <c r="I104" s="19">
        <f>SUM(I97:I103)</f>
        <v>73.429999999999993</v>
      </c>
      <c r="J104" s="19">
        <f>SUM(J97:J103)</f>
        <v>566.34</v>
      </c>
      <c r="K104" s="25"/>
      <c r="L104" s="19">
        <f>SUM(L97:L103)</f>
        <v>77.810000000000016</v>
      </c>
    </row>
    <row r="105" spans="1:12" ht="15" x14ac:dyDescent="0.25">
      <c r="A105" s="26">
        <f>A97</f>
        <v>2</v>
      </c>
      <c r="B105" s="13">
        <f>B97</f>
        <v>1</v>
      </c>
      <c r="C105" s="10" t="s">
        <v>23</v>
      </c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7" t="s">
        <v>25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7" t="s">
        <v>26</v>
      </c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3"/>
      <c r="B108" s="15"/>
      <c r="C108" s="11"/>
      <c r="D108" s="7" t="s">
        <v>27</v>
      </c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7" t="s">
        <v>28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29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30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6"/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6"/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4"/>
      <c r="B114" s="17"/>
      <c r="C114" s="8"/>
      <c r="D114" s="18" t="s">
        <v>31</v>
      </c>
      <c r="E114" s="9"/>
      <c r="F114" s="19">
        <f>SUM(F105:F113)</f>
        <v>0</v>
      </c>
      <c r="G114" s="19">
        <f t="shared" ref="G114:J114" si="36">SUM(G105:G113)</f>
        <v>0</v>
      </c>
      <c r="H114" s="19">
        <f t="shared" si="36"/>
        <v>0</v>
      </c>
      <c r="I114" s="19">
        <f t="shared" si="36"/>
        <v>0</v>
      </c>
      <c r="J114" s="19">
        <f t="shared" si="36"/>
        <v>0</v>
      </c>
      <c r="K114" s="25"/>
      <c r="L114" s="19">
        <f t="shared" ref="L114" si="37">SUM(L105:L113)</f>
        <v>0</v>
      </c>
    </row>
    <row r="115" spans="1:12" ht="15" x14ac:dyDescent="0.2">
      <c r="A115" s="29">
        <f>A97</f>
        <v>2</v>
      </c>
      <c r="B115" s="30">
        <f>B97</f>
        <v>1</v>
      </c>
      <c r="C115" s="74" t="s">
        <v>4</v>
      </c>
      <c r="D115" s="75"/>
      <c r="E115" s="31"/>
      <c r="F115" s="32">
        <f>F104+F114</f>
        <v>585</v>
      </c>
      <c r="G115" s="32">
        <f t="shared" ref="G115" si="38">G104+G114</f>
        <v>16.7</v>
      </c>
      <c r="H115" s="32">
        <f t="shared" ref="H115" si="39">H104+H114</f>
        <v>21.49</v>
      </c>
      <c r="I115" s="32">
        <f t="shared" ref="I115" si="40">I104+I114</f>
        <v>73.429999999999993</v>
      </c>
      <c r="J115" s="32">
        <f t="shared" ref="J115:L115" si="41">J104+J114</f>
        <v>566.34</v>
      </c>
      <c r="K115" s="32"/>
      <c r="L115" s="32">
        <f t="shared" si="41"/>
        <v>77.810000000000016</v>
      </c>
    </row>
    <row r="116" spans="1:12" ht="15" x14ac:dyDescent="0.25">
      <c r="A116" s="14">
        <v>2</v>
      </c>
      <c r="B116" s="15">
        <v>2</v>
      </c>
      <c r="C116" s="22" t="s">
        <v>20</v>
      </c>
      <c r="D116" s="5" t="s">
        <v>21</v>
      </c>
      <c r="E116" s="39" t="s">
        <v>44</v>
      </c>
      <c r="F116" s="40">
        <v>230</v>
      </c>
      <c r="G116" s="40">
        <v>10.76</v>
      </c>
      <c r="H116" s="40">
        <v>8.3800000000000008</v>
      </c>
      <c r="I116" s="40">
        <v>29.69</v>
      </c>
      <c r="J116" s="40">
        <v>306.64</v>
      </c>
      <c r="K116" s="41"/>
      <c r="L116" s="40">
        <v>65.599999999999994</v>
      </c>
    </row>
    <row r="117" spans="1:12" ht="15" x14ac:dyDescent="0.25">
      <c r="A117" s="14"/>
      <c r="B117" s="15"/>
      <c r="C117" s="11"/>
      <c r="D117" s="8" t="s">
        <v>74</v>
      </c>
      <c r="E117" s="42" t="s">
        <v>68</v>
      </c>
      <c r="F117" s="43">
        <v>53</v>
      </c>
      <c r="G117" s="43">
        <v>1</v>
      </c>
      <c r="H117" s="43">
        <v>0.4</v>
      </c>
      <c r="I117" s="43">
        <v>2.2999999999999998</v>
      </c>
      <c r="J117" s="43">
        <v>21</v>
      </c>
      <c r="K117" s="44"/>
      <c r="L117" s="43">
        <v>9.5399999999999991</v>
      </c>
    </row>
    <row r="118" spans="1:12" ht="15" x14ac:dyDescent="0.25">
      <c r="A118" s="14"/>
      <c r="B118" s="15"/>
      <c r="C118" s="11"/>
      <c r="D118" s="56" t="s">
        <v>28</v>
      </c>
      <c r="E118" s="42" t="s">
        <v>45</v>
      </c>
      <c r="F118" s="43">
        <v>200</v>
      </c>
      <c r="G118" s="43">
        <v>0.04</v>
      </c>
      <c r="H118" s="43">
        <v>0</v>
      </c>
      <c r="I118" s="43">
        <v>24.76</v>
      </c>
      <c r="J118" s="43">
        <v>124.36</v>
      </c>
      <c r="K118" s="44"/>
      <c r="L118" s="43">
        <v>10.75</v>
      </c>
    </row>
    <row r="119" spans="1:12" ht="15" x14ac:dyDescent="0.25">
      <c r="A119" s="14"/>
      <c r="B119" s="15"/>
      <c r="C119" s="11"/>
      <c r="D119" s="7" t="s">
        <v>22</v>
      </c>
      <c r="E119" s="42" t="s">
        <v>41</v>
      </c>
      <c r="F119" s="43">
        <v>40</v>
      </c>
      <c r="G119" s="43">
        <v>2.4</v>
      </c>
      <c r="H119" s="43">
        <v>0.8</v>
      </c>
      <c r="I119" s="43">
        <v>17.7</v>
      </c>
      <c r="J119" s="43">
        <v>79</v>
      </c>
      <c r="K119" s="44"/>
      <c r="L119" s="61">
        <v>3.2</v>
      </c>
    </row>
    <row r="120" spans="1:12" ht="15" x14ac:dyDescent="0.25">
      <c r="A120" s="14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6"/>
      <c r="B122" s="17"/>
      <c r="C122" s="8"/>
      <c r="D122" s="18" t="s">
        <v>31</v>
      </c>
      <c r="E122" s="9"/>
      <c r="F122" s="19">
        <f>SUM(F116:F121)</f>
        <v>523</v>
      </c>
      <c r="G122" s="19">
        <f>SUM(G116:G121)</f>
        <v>14.2</v>
      </c>
      <c r="H122" s="19">
        <f>SUM(H116:H121)</f>
        <v>9.5800000000000018</v>
      </c>
      <c r="I122" s="19">
        <f>SUM(I116:I121)</f>
        <v>74.45</v>
      </c>
      <c r="J122" s="19">
        <f>SUM(J116:J121)</f>
        <v>531</v>
      </c>
      <c r="K122" s="25"/>
      <c r="L122" s="19">
        <f>SUM(L116:L121)</f>
        <v>89.089999999999989</v>
      </c>
    </row>
    <row r="123" spans="1:12" ht="15" x14ac:dyDescent="0.25">
      <c r="A123" s="13">
        <f>A116</f>
        <v>2</v>
      </c>
      <c r="B123" s="13">
        <f>B116</f>
        <v>2</v>
      </c>
      <c r="C123" s="10" t="s">
        <v>23</v>
      </c>
      <c r="D123" s="7" t="s">
        <v>24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25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7" t="s">
        <v>26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7" t="s">
        <v>27</v>
      </c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4"/>
      <c r="B127" s="15"/>
      <c r="C127" s="11"/>
      <c r="D127" s="7" t="s">
        <v>28</v>
      </c>
      <c r="E127" s="42"/>
      <c r="F127" s="43"/>
      <c r="G127" s="43"/>
      <c r="H127" s="43"/>
      <c r="I127" s="43"/>
      <c r="J127" s="43"/>
      <c r="K127" s="44"/>
      <c r="L127" s="43"/>
    </row>
    <row r="128" spans="1:12" ht="15" x14ac:dyDescent="0.25">
      <c r="A128" s="14"/>
      <c r="B128" s="15"/>
      <c r="C128" s="11"/>
      <c r="D128" s="7" t="s">
        <v>29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30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6"/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6"/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6"/>
      <c r="B132" s="17"/>
      <c r="C132" s="8"/>
      <c r="D132" s="18" t="s">
        <v>31</v>
      </c>
      <c r="E132" s="9"/>
      <c r="F132" s="19">
        <f>SUM(F123:F131)</f>
        <v>0</v>
      </c>
      <c r="G132" s="19">
        <f t="shared" ref="G132:J132" si="42">SUM(G123:G131)</f>
        <v>0</v>
      </c>
      <c r="H132" s="19">
        <f t="shared" si="42"/>
        <v>0</v>
      </c>
      <c r="I132" s="19">
        <f t="shared" si="42"/>
        <v>0</v>
      </c>
      <c r="J132" s="19">
        <f t="shared" si="42"/>
        <v>0</v>
      </c>
      <c r="K132" s="25"/>
      <c r="L132" s="19">
        <f t="shared" ref="L132" si="43">SUM(L123:L131)</f>
        <v>0</v>
      </c>
    </row>
    <row r="133" spans="1:12" ht="15" x14ac:dyDescent="0.2">
      <c r="A133" s="33">
        <f>A116</f>
        <v>2</v>
      </c>
      <c r="B133" s="33">
        <f>B116</f>
        <v>2</v>
      </c>
      <c r="C133" s="74" t="s">
        <v>4</v>
      </c>
      <c r="D133" s="75"/>
      <c r="E133" s="31"/>
      <c r="F133" s="32">
        <f>F122+F132</f>
        <v>523</v>
      </c>
      <c r="G133" s="32">
        <f t="shared" ref="G133" si="44">G122+G132</f>
        <v>14.2</v>
      </c>
      <c r="H133" s="32">
        <f t="shared" ref="H133" si="45">H122+H132</f>
        <v>9.5800000000000018</v>
      </c>
      <c r="I133" s="32">
        <f t="shared" ref="I133" si="46">I122+I132</f>
        <v>74.45</v>
      </c>
      <c r="J133" s="32">
        <f t="shared" ref="J133:L133" si="47">J122+J132</f>
        <v>531</v>
      </c>
      <c r="K133" s="32"/>
      <c r="L133" s="32">
        <f t="shared" si="47"/>
        <v>89.089999999999989</v>
      </c>
    </row>
    <row r="134" spans="1:12" ht="15" x14ac:dyDescent="0.25">
      <c r="A134" s="20">
        <v>2</v>
      </c>
      <c r="B134" s="21">
        <v>3</v>
      </c>
      <c r="C134" s="22" t="s">
        <v>20</v>
      </c>
      <c r="D134" s="5" t="s">
        <v>21</v>
      </c>
      <c r="E134" s="39" t="s">
        <v>39</v>
      </c>
      <c r="F134" s="40">
        <v>165</v>
      </c>
      <c r="G134" s="54">
        <v>5.85</v>
      </c>
      <c r="H134" s="40">
        <v>4.66</v>
      </c>
      <c r="I134" s="40">
        <v>26.76</v>
      </c>
      <c r="J134" s="40">
        <v>357.3</v>
      </c>
      <c r="K134" s="41"/>
      <c r="L134" s="40">
        <v>14.78</v>
      </c>
    </row>
    <row r="135" spans="1:12" ht="15" x14ac:dyDescent="0.25">
      <c r="A135" s="23"/>
      <c r="B135" s="15"/>
      <c r="C135" s="11"/>
      <c r="D135" s="52" t="s">
        <v>21</v>
      </c>
      <c r="E135" s="42" t="s">
        <v>40</v>
      </c>
      <c r="F135" s="43">
        <v>120</v>
      </c>
      <c r="G135" s="43">
        <v>8.32</v>
      </c>
      <c r="H135" s="43">
        <v>16</v>
      </c>
      <c r="I135" s="43">
        <v>16.96</v>
      </c>
      <c r="J135" s="43">
        <v>170.34</v>
      </c>
      <c r="K135" s="44"/>
      <c r="L135" s="43">
        <v>62.46</v>
      </c>
    </row>
    <row r="136" spans="1:12" ht="15" x14ac:dyDescent="0.25">
      <c r="A136" s="23"/>
      <c r="B136" s="15"/>
      <c r="C136" s="11"/>
      <c r="D136" s="52" t="s">
        <v>74</v>
      </c>
      <c r="E136" s="42" t="s">
        <v>69</v>
      </c>
      <c r="F136" s="43">
        <v>60</v>
      </c>
      <c r="G136" s="43">
        <v>0.7</v>
      </c>
      <c r="H136" s="43">
        <v>4.3</v>
      </c>
      <c r="I136" s="43">
        <v>5.8</v>
      </c>
      <c r="J136" s="43">
        <v>63.6</v>
      </c>
      <c r="K136" s="44"/>
      <c r="L136" s="43">
        <v>5.5</v>
      </c>
    </row>
    <row r="137" spans="1:12" ht="15" x14ac:dyDescent="0.25">
      <c r="A137" s="23"/>
      <c r="B137" s="15"/>
      <c r="C137" s="11"/>
      <c r="D137" s="56" t="s">
        <v>28</v>
      </c>
      <c r="E137" s="42" t="s">
        <v>46</v>
      </c>
      <c r="F137" s="43">
        <v>200</v>
      </c>
      <c r="G137" s="43">
        <v>1.4</v>
      </c>
      <c r="H137" s="43">
        <v>1.6</v>
      </c>
      <c r="I137" s="43">
        <v>16.399999999999999</v>
      </c>
      <c r="J137" s="43">
        <v>90.66</v>
      </c>
      <c r="K137" s="44"/>
      <c r="L137" s="43">
        <v>13.86</v>
      </c>
    </row>
    <row r="138" spans="1:12" ht="15.75" customHeight="1" x14ac:dyDescent="0.25">
      <c r="A138" s="23"/>
      <c r="B138" s="15"/>
      <c r="C138" s="11"/>
      <c r="D138" s="7" t="s">
        <v>22</v>
      </c>
      <c r="E138" s="42" t="s">
        <v>41</v>
      </c>
      <c r="F138" s="43">
        <v>40</v>
      </c>
      <c r="G138" s="43">
        <v>2.4</v>
      </c>
      <c r="H138" s="43">
        <v>0.8</v>
      </c>
      <c r="I138" s="43">
        <v>17.7</v>
      </c>
      <c r="J138" s="43">
        <v>79</v>
      </c>
      <c r="K138" s="44"/>
      <c r="L138" s="43">
        <v>3.2</v>
      </c>
    </row>
    <row r="139" spans="1:12" ht="15" x14ac:dyDescent="0.25">
      <c r="A139" s="23"/>
      <c r="B139" s="15"/>
      <c r="C139" s="11"/>
      <c r="D139" s="56"/>
      <c r="E139" s="42"/>
      <c r="F139" s="43"/>
      <c r="G139" s="43"/>
      <c r="H139" s="43"/>
      <c r="I139" s="43"/>
      <c r="J139" s="43"/>
      <c r="K139" s="44"/>
      <c r="L139" s="43"/>
    </row>
    <row r="140" spans="1:12" ht="15" x14ac:dyDescent="0.25">
      <c r="A140" s="24"/>
      <c r="B140" s="17"/>
      <c r="C140" s="8"/>
      <c r="D140" s="18" t="s">
        <v>31</v>
      </c>
      <c r="E140" s="9"/>
      <c r="F140" s="19">
        <f>SUM(F134:F139)</f>
        <v>585</v>
      </c>
      <c r="G140" s="19">
        <f>SUM(G134:G139)</f>
        <v>18.669999999999998</v>
      </c>
      <c r="H140" s="19">
        <f>SUM(H134:H139)</f>
        <v>27.360000000000003</v>
      </c>
      <c r="I140" s="19">
        <f>SUM(I134:I139)</f>
        <v>83.61999999999999</v>
      </c>
      <c r="J140" s="19">
        <f>SUM(J134:J139)</f>
        <v>760.9</v>
      </c>
      <c r="K140" s="25"/>
      <c r="L140" s="19">
        <f>SUM(L134:L139)</f>
        <v>99.8</v>
      </c>
    </row>
    <row r="141" spans="1:12" ht="15" x14ac:dyDescent="0.25">
      <c r="A141" s="26">
        <f>A134</f>
        <v>2</v>
      </c>
      <c r="B141" s="13">
        <f>B134</f>
        <v>3</v>
      </c>
      <c r="C141" s="10" t="s">
        <v>23</v>
      </c>
      <c r="D141" s="7" t="s">
        <v>24</v>
      </c>
      <c r="E141" s="42"/>
      <c r="F141" s="43"/>
      <c r="G141" s="43"/>
      <c r="H141" s="43"/>
      <c r="I141" s="43"/>
      <c r="J141" s="43"/>
      <c r="K141" s="44"/>
      <c r="L141" s="43"/>
    </row>
    <row r="142" spans="1:12" ht="15" x14ac:dyDescent="0.25">
      <c r="A142" s="23"/>
      <c r="B142" s="15"/>
      <c r="C142" s="11"/>
      <c r="D142" s="7" t="s">
        <v>25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26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" t="s">
        <v>27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7" t="s">
        <v>28</v>
      </c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3"/>
      <c r="B146" s="15"/>
      <c r="C146" s="11"/>
      <c r="D146" s="7" t="s">
        <v>29</v>
      </c>
      <c r="E146" s="42"/>
      <c r="F146" s="43"/>
      <c r="G146" s="43"/>
      <c r="H146" s="43"/>
      <c r="I146" s="43"/>
      <c r="J146" s="43"/>
      <c r="K146" s="44"/>
      <c r="L146" s="43"/>
    </row>
    <row r="147" spans="1:12" ht="15" x14ac:dyDescent="0.25">
      <c r="A147" s="23"/>
      <c r="B147" s="15"/>
      <c r="C147" s="11"/>
      <c r="D147" s="7" t="s">
        <v>30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6"/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6"/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4"/>
      <c r="B150" s="17"/>
      <c r="C150" s="8"/>
      <c r="D150" s="18" t="s">
        <v>31</v>
      </c>
      <c r="E150" s="9"/>
      <c r="F150" s="19">
        <f>SUM(F141:F149)</f>
        <v>0</v>
      </c>
      <c r="G150" s="19">
        <f t="shared" ref="G150:J150" si="48">SUM(G141:G149)</f>
        <v>0</v>
      </c>
      <c r="H150" s="19">
        <f t="shared" si="48"/>
        <v>0</v>
      </c>
      <c r="I150" s="19">
        <f t="shared" si="48"/>
        <v>0</v>
      </c>
      <c r="J150" s="19">
        <f t="shared" si="48"/>
        <v>0</v>
      </c>
      <c r="K150" s="25"/>
      <c r="L150" s="19">
        <f t="shared" ref="L150" si="49">SUM(L141:L149)</f>
        <v>0</v>
      </c>
    </row>
    <row r="151" spans="1:12" ht="15" x14ac:dyDescent="0.2">
      <c r="A151" s="29">
        <f>A134</f>
        <v>2</v>
      </c>
      <c r="B151" s="30">
        <f>B134</f>
        <v>3</v>
      </c>
      <c r="C151" s="74" t="s">
        <v>4</v>
      </c>
      <c r="D151" s="75"/>
      <c r="E151" s="31"/>
      <c r="F151" s="32">
        <f>F140+F150</f>
        <v>585</v>
      </c>
      <c r="G151" s="32">
        <f t="shared" ref="G151" si="50">G140+G150</f>
        <v>18.669999999999998</v>
      </c>
      <c r="H151" s="32">
        <f t="shared" ref="H151" si="51">H140+H150</f>
        <v>27.360000000000003</v>
      </c>
      <c r="I151" s="32">
        <f t="shared" ref="I151" si="52">I140+I150</f>
        <v>83.61999999999999</v>
      </c>
      <c r="J151" s="32">
        <f t="shared" ref="J151:L151" si="53">J140+J150</f>
        <v>760.9</v>
      </c>
      <c r="K151" s="32"/>
      <c r="L151" s="32">
        <f t="shared" si="53"/>
        <v>99.8</v>
      </c>
    </row>
    <row r="152" spans="1:12" ht="15" x14ac:dyDescent="0.25">
      <c r="A152" s="20">
        <v>2</v>
      </c>
      <c r="B152" s="21">
        <v>4</v>
      </c>
      <c r="C152" s="22" t="s">
        <v>20</v>
      </c>
      <c r="D152" s="5" t="s">
        <v>21</v>
      </c>
      <c r="E152" s="39" t="s">
        <v>56</v>
      </c>
      <c r="F152" s="40">
        <v>220</v>
      </c>
      <c r="G152" s="40">
        <v>3.88</v>
      </c>
      <c r="H152" s="40">
        <v>5</v>
      </c>
      <c r="I152" s="40">
        <v>21.76</v>
      </c>
      <c r="J152" s="40">
        <v>198</v>
      </c>
      <c r="K152" s="41"/>
      <c r="L152" s="40">
        <v>36.14</v>
      </c>
    </row>
    <row r="153" spans="1:12" ht="15" x14ac:dyDescent="0.25">
      <c r="A153" s="23"/>
      <c r="B153" s="15"/>
      <c r="C153" s="11"/>
      <c r="D153" s="8" t="s">
        <v>72</v>
      </c>
      <c r="E153" s="58" t="s">
        <v>49</v>
      </c>
      <c r="F153" s="43">
        <v>46</v>
      </c>
      <c r="G153" s="43">
        <v>5.0999999999999996</v>
      </c>
      <c r="H153" s="43">
        <v>4.5999999999999996</v>
      </c>
      <c r="I153" s="43">
        <v>0.3</v>
      </c>
      <c r="J153" s="43">
        <v>63</v>
      </c>
      <c r="K153" s="44"/>
      <c r="L153" s="43">
        <v>13</v>
      </c>
    </row>
    <row r="154" spans="1:12" ht="15" x14ac:dyDescent="0.25">
      <c r="A154" s="23"/>
      <c r="B154" s="15"/>
      <c r="C154" s="11"/>
      <c r="D154" s="56" t="s">
        <v>28</v>
      </c>
      <c r="E154" s="42" t="s">
        <v>52</v>
      </c>
      <c r="F154" s="43">
        <v>200</v>
      </c>
      <c r="G154" s="43">
        <v>0.13300000000000001</v>
      </c>
      <c r="H154" s="43">
        <v>5.0000000000000001E-3</v>
      </c>
      <c r="I154" s="43">
        <v>12.19</v>
      </c>
      <c r="J154" s="43">
        <v>46.29</v>
      </c>
      <c r="K154" s="44"/>
      <c r="L154" s="43">
        <v>9.52</v>
      </c>
    </row>
    <row r="155" spans="1:12" ht="15" x14ac:dyDescent="0.25">
      <c r="A155" s="23"/>
      <c r="B155" s="15"/>
      <c r="C155" s="11"/>
      <c r="D155" s="7" t="s">
        <v>22</v>
      </c>
      <c r="E155" s="42" t="s">
        <v>54</v>
      </c>
      <c r="F155" s="43">
        <v>60</v>
      </c>
      <c r="G155" s="43">
        <v>7.8</v>
      </c>
      <c r="H155" s="43">
        <v>8.9</v>
      </c>
      <c r="I155" s="43">
        <v>18.5</v>
      </c>
      <c r="J155" s="43">
        <v>164.9</v>
      </c>
      <c r="K155" s="44"/>
      <c r="L155" s="43">
        <v>18.95</v>
      </c>
    </row>
    <row r="156" spans="1:12" ht="15" x14ac:dyDescent="0.25">
      <c r="A156" s="23"/>
      <c r="B156" s="15"/>
      <c r="C156" s="11"/>
      <c r="D156" s="6"/>
      <c r="E156" s="42"/>
      <c r="F156" s="43"/>
      <c r="G156" s="43"/>
      <c r="H156" s="43"/>
      <c r="I156" s="43"/>
      <c r="J156" s="43"/>
      <c r="K156" s="44"/>
      <c r="L156" s="43"/>
    </row>
    <row r="157" spans="1:12" ht="15" x14ac:dyDescent="0.25">
      <c r="A157" s="23"/>
      <c r="B157" s="15"/>
      <c r="C157" s="11"/>
      <c r="D157" s="6"/>
      <c r="E157" s="42"/>
      <c r="F157" s="43"/>
      <c r="G157" s="43"/>
      <c r="H157" s="43"/>
      <c r="I157" s="43"/>
      <c r="J157" s="43"/>
      <c r="K157" s="44"/>
      <c r="L157" s="43"/>
    </row>
    <row r="158" spans="1:12" ht="15" x14ac:dyDescent="0.25">
      <c r="A158" s="24"/>
      <c r="B158" s="17"/>
      <c r="C158" s="8"/>
      <c r="D158" s="18" t="s">
        <v>31</v>
      </c>
      <c r="E158" s="9"/>
      <c r="F158" s="19">
        <f>SUM(F152:F157)</f>
        <v>526</v>
      </c>
      <c r="G158" s="19">
        <f>SUM(G152:G157)</f>
        <v>16.913</v>
      </c>
      <c r="H158" s="19">
        <f>SUM(H152:H157)</f>
        <v>18.505000000000003</v>
      </c>
      <c r="I158" s="19">
        <f>SUM(I152:I157)</f>
        <v>52.75</v>
      </c>
      <c r="J158" s="19">
        <f>SUM(J152:J157)</f>
        <v>472.19000000000005</v>
      </c>
      <c r="K158" s="25"/>
      <c r="L158" s="19">
        <f>SUM(L152:L157)</f>
        <v>77.61</v>
      </c>
    </row>
    <row r="159" spans="1:12" ht="15" x14ac:dyDescent="0.25">
      <c r="A159" s="26">
        <f>A152</f>
        <v>2</v>
      </c>
      <c r="B159" s="13">
        <f>B152</f>
        <v>4</v>
      </c>
      <c r="C159" s="10" t="s">
        <v>23</v>
      </c>
      <c r="D159" s="7" t="s">
        <v>24</v>
      </c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25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26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27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7" t="s">
        <v>28</v>
      </c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7" t="s">
        <v>29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3"/>
      <c r="B165" s="15"/>
      <c r="C165" s="11"/>
      <c r="D165" s="7" t="s">
        <v>30</v>
      </c>
      <c r="E165" s="42"/>
      <c r="F165" s="43"/>
      <c r="G165" s="43"/>
      <c r="H165" s="43"/>
      <c r="I165" s="43"/>
      <c r="J165" s="43"/>
      <c r="K165" s="44"/>
      <c r="L165" s="43"/>
    </row>
    <row r="166" spans="1:12" ht="15" x14ac:dyDescent="0.25">
      <c r="A166" s="23"/>
      <c r="B166" s="15"/>
      <c r="C166" s="11"/>
      <c r="D166" s="6"/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6"/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4"/>
      <c r="B168" s="17"/>
      <c r="C168" s="8"/>
      <c r="D168" s="18" t="s">
        <v>31</v>
      </c>
      <c r="E168" s="9"/>
      <c r="F168" s="19">
        <f>SUM(F159:F167)</f>
        <v>0</v>
      </c>
      <c r="G168" s="19">
        <f t="shared" ref="G168:J168" si="54">SUM(G159:G167)</f>
        <v>0</v>
      </c>
      <c r="H168" s="19">
        <f t="shared" si="54"/>
        <v>0</v>
      </c>
      <c r="I168" s="19">
        <f t="shared" si="54"/>
        <v>0</v>
      </c>
      <c r="J168" s="19">
        <f t="shared" si="54"/>
        <v>0</v>
      </c>
      <c r="K168" s="25"/>
      <c r="L168" s="19">
        <f t="shared" ref="L168" si="55">SUM(L159:L167)</f>
        <v>0</v>
      </c>
    </row>
    <row r="169" spans="1:12" ht="15" x14ac:dyDescent="0.2">
      <c r="A169" s="29">
        <f>A152</f>
        <v>2</v>
      </c>
      <c r="B169" s="30">
        <f>B152</f>
        <v>4</v>
      </c>
      <c r="C169" s="74" t="s">
        <v>4</v>
      </c>
      <c r="D169" s="75"/>
      <c r="E169" s="31"/>
      <c r="F169" s="32">
        <f>F158+F168</f>
        <v>526</v>
      </c>
      <c r="G169" s="32">
        <f t="shared" ref="G169" si="56">G158+G168</f>
        <v>16.913</v>
      </c>
      <c r="H169" s="32">
        <f t="shared" ref="H169" si="57">H158+H168</f>
        <v>18.505000000000003</v>
      </c>
      <c r="I169" s="32">
        <f t="shared" ref="I169" si="58">I158+I168</f>
        <v>52.75</v>
      </c>
      <c r="J169" s="32">
        <f t="shared" ref="J169:L169" si="59">J158+J168</f>
        <v>472.19000000000005</v>
      </c>
      <c r="K169" s="32"/>
      <c r="L169" s="32">
        <f t="shared" si="59"/>
        <v>77.61</v>
      </c>
    </row>
    <row r="170" spans="1:12" ht="15" x14ac:dyDescent="0.25">
      <c r="A170" s="20">
        <v>2</v>
      </c>
      <c r="B170" s="21">
        <v>5</v>
      </c>
      <c r="C170" s="22" t="s">
        <v>20</v>
      </c>
      <c r="D170" s="5" t="s">
        <v>21</v>
      </c>
      <c r="E170" s="39" t="s">
        <v>42</v>
      </c>
      <c r="F170" s="40">
        <v>165</v>
      </c>
      <c r="G170" s="40">
        <v>1.25</v>
      </c>
      <c r="H170" s="40">
        <v>2.4700000000000002</v>
      </c>
      <c r="I170" s="40">
        <v>18.03</v>
      </c>
      <c r="J170" s="40">
        <v>161.22999999999999</v>
      </c>
      <c r="K170" s="41"/>
      <c r="L170" s="40">
        <v>12.84</v>
      </c>
    </row>
    <row r="171" spans="1:12" ht="15" x14ac:dyDescent="0.25">
      <c r="A171" s="23"/>
      <c r="B171" s="15"/>
      <c r="C171" s="11"/>
      <c r="D171" s="52" t="s">
        <v>21</v>
      </c>
      <c r="E171" s="42" t="s">
        <v>70</v>
      </c>
      <c r="F171" s="43">
        <v>120</v>
      </c>
      <c r="G171" s="43">
        <v>19.59</v>
      </c>
      <c r="H171" s="43">
        <v>17.89</v>
      </c>
      <c r="I171" s="43">
        <v>4.76</v>
      </c>
      <c r="J171" s="43">
        <v>168.1</v>
      </c>
      <c r="K171" s="44"/>
      <c r="L171" s="43">
        <v>61.64</v>
      </c>
    </row>
    <row r="172" spans="1:12" ht="15" x14ac:dyDescent="0.25">
      <c r="A172" s="23"/>
      <c r="B172" s="15"/>
      <c r="C172" s="11"/>
      <c r="D172" s="52" t="s">
        <v>74</v>
      </c>
      <c r="E172" s="42" t="s">
        <v>68</v>
      </c>
      <c r="F172" s="43">
        <v>53</v>
      </c>
      <c r="G172" s="43">
        <v>1</v>
      </c>
      <c r="H172" s="43">
        <v>0.4</v>
      </c>
      <c r="I172" s="43">
        <v>2.2999999999999998</v>
      </c>
      <c r="J172" s="43">
        <v>21</v>
      </c>
      <c r="K172" s="44"/>
      <c r="L172" s="43">
        <v>9.5399999999999991</v>
      </c>
    </row>
    <row r="173" spans="1:12" ht="15" x14ac:dyDescent="0.25">
      <c r="A173" s="23"/>
      <c r="B173" s="15"/>
      <c r="C173" s="11"/>
      <c r="D173" s="56" t="s">
        <v>28</v>
      </c>
      <c r="E173" s="42" t="s">
        <v>71</v>
      </c>
      <c r="F173" s="43">
        <v>200</v>
      </c>
      <c r="G173" s="43">
        <v>0.04</v>
      </c>
      <c r="H173" s="43">
        <v>0</v>
      </c>
      <c r="I173" s="43">
        <v>24.76</v>
      </c>
      <c r="J173" s="43">
        <v>124.36</v>
      </c>
      <c r="K173" s="44"/>
      <c r="L173" s="43">
        <v>11.83</v>
      </c>
    </row>
    <row r="174" spans="1:12" ht="15" x14ac:dyDescent="0.25">
      <c r="A174" s="23"/>
      <c r="B174" s="15"/>
      <c r="C174" s="11"/>
      <c r="D174" s="7" t="s">
        <v>22</v>
      </c>
      <c r="E174" s="42" t="s">
        <v>41</v>
      </c>
      <c r="F174" s="43">
        <v>40</v>
      </c>
      <c r="G174" s="43">
        <v>2.4</v>
      </c>
      <c r="H174" s="43">
        <v>0.8</v>
      </c>
      <c r="I174" s="43">
        <v>17.7</v>
      </c>
      <c r="J174" s="43">
        <v>79</v>
      </c>
      <c r="K174" s="44"/>
      <c r="L174" s="43">
        <v>3.2</v>
      </c>
    </row>
    <row r="175" spans="1:12" ht="15.75" customHeight="1" x14ac:dyDescent="0.25">
      <c r="A175" s="24"/>
      <c r="B175" s="17"/>
      <c r="C175" s="8"/>
      <c r="D175" s="18" t="s">
        <v>31</v>
      </c>
      <c r="E175" s="9"/>
      <c r="F175" s="19">
        <f>SUM(F170:F174)</f>
        <v>578</v>
      </c>
      <c r="G175" s="19">
        <f>SUM(G170:G174)</f>
        <v>24.279999999999998</v>
      </c>
      <c r="H175" s="19">
        <f>SUM(H170:H174)</f>
        <v>21.56</v>
      </c>
      <c r="I175" s="19">
        <f>SUM(I170:I174)</f>
        <v>67.55</v>
      </c>
      <c r="J175" s="19">
        <f>SUM(J170:J174)</f>
        <v>553.69000000000005</v>
      </c>
      <c r="K175" s="25"/>
      <c r="L175" s="19">
        <f>SUM(L170:L174)</f>
        <v>99.050000000000011</v>
      </c>
    </row>
    <row r="176" spans="1:12" ht="15" x14ac:dyDescent="0.25">
      <c r="A176" s="26">
        <f>A170</f>
        <v>2</v>
      </c>
      <c r="B176" s="13">
        <f>B170</f>
        <v>5</v>
      </c>
      <c r="C176" s="10" t="s">
        <v>23</v>
      </c>
      <c r="D176" s="7" t="s">
        <v>24</v>
      </c>
      <c r="E176" s="42"/>
      <c r="F176" s="43"/>
      <c r="G176" s="43"/>
      <c r="H176" s="43"/>
      <c r="I176" s="43"/>
      <c r="J176" s="43"/>
      <c r="K176" s="44"/>
      <c r="L176" s="43"/>
    </row>
    <row r="177" spans="1:12" ht="15" x14ac:dyDescent="0.25">
      <c r="A177" s="23"/>
      <c r="B177" s="15"/>
      <c r="C177" s="11"/>
      <c r="D177" s="7" t="s">
        <v>25</v>
      </c>
      <c r="E177" s="42"/>
      <c r="F177" s="43"/>
      <c r="G177" s="43"/>
      <c r="H177" s="43"/>
      <c r="I177" s="43"/>
      <c r="J177" s="43"/>
      <c r="K177" s="44"/>
      <c r="L177" s="43"/>
    </row>
    <row r="178" spans="1:12" ht="15" x14ac:dyDescent="0.25">
      <c r="A178" s="23"/>
      <c r="B178" s="15"/>
      <c r="C178" s="11"/>
      <c r="D178" s="7" t="s">
        <v>26</v>
      </c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27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28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29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7" t="s">
        <v>30</v>
      </c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" x14ac:dyDescent="0.25">
      <c r="A184" s="23"/>
      <c r="B184" s="15"/>
      <c r="C184" s="11"/>
      <c r="D184" s="6"/>
      <c r="E184" s="42"/>
      <c r="F184" s="43"/>
      <c r="G184" s="43"/>
      <c r="H184" s="43"/>
      <c r="I184" s="43"/>
      <c r="J184" s="43"/>
      <c r="K184" s="44"/>
      <c r="L184" s="43"/>
    </row>
    <row r="185" spans="1:12" ht="15" x14ac:dyDescent="0.25">
      <c r="A185" s="24"/>
      <c r="B185" s="17"/>
      <c r="C185" s="8"/>
      <c r="D185" s="18" t="s">
        <v>31</v>
      </c>
      <c r="E185" s="9"/>
      <c r="F185" s="19">
        <f>SUM(F176:F184)</f>
        <v>0</v>
      </c>
      <c r="G185" s="19">
        <f t="shared" ref="G185:J185" si="60">SUM(G176:G184)</f>
        <v>0</v>
      </c>
      <c r="H185" s="19">
        <f t="shared" si="60"/>
        <v>0</v>
      </c>
      <c r="I185" s="19">
        <f t="shared" si="60"/>
        <v>0</v>
      </c>
      <c r="J185" s="19">
        <f t="shared" si="60"/>
        <v>0</v>
      </c>
      <c r="K185" s="25"/>
      <c r="L185" s="19">
        <f t="shared" ref="L185" si="61">SUM(L176:L184)</f>
        <v>0</v>
      </c>
    </row>
    <row r="186" spans="1:12" ht="15" x14ac:dyDescent="0.2">
      <c r="A186" s="29">
        <f>A170</f>
        <v>2</v>
      </c>
      <c r="B186" s="30">
        <f>B170</f>
        <v>5</v>
      </c>
      <c r="C186" s="74" t="s">
        <v>4</v>
      </c>
      <c r="D186" s="75"/>
      <c r="E186" s="31"/>
      <c r="F186" s="32">
        <f>F175+F185</f>
        <v>578</v>
      </c>
      <c r="G186" s="32">
        <f t="shared" ref="G186" si="62">G175+G185</f>
        <v>24.279999999999998</v>
      </c>
      <c r="H186" s="32">
        <f t="shared" ref="H186" si="63">H175+H185</f>
        <v>21.56</v>
      </c>
      <c r="I186" s="32">
        <f t="shared" ref="I186" si="64">I175+I185</f>
        <v>67.55</v>
      </c>
      <c r="J186" s="32">
        <f t="shared" ref="J186:L186" si="65">J175+J185</f>
        <v>553.69000000000005</v>
      </c>
      <c r="K186" s="32"/>
      <c r="L186" s="32">
        <f t="shared" si="65"/>
        <v>99.050000000000011</v>
      </c>
    </row>
    <row r="187" spans="1:12" x14ac:dyDescent="0.2">
      <c r="A187" s="27"/>
      <c r="B187" s="28"/>
      <c r="C187" s="76" t="s">
        <v>5</v>
      </c>
      <c r="D187" s="76"/>
      <c r="E187" s="76"/>
      <c r="F187" s="34">
        <f>(F25+F42+F59+F78+F96+F115+F133+F151+F169+F186)/(IF(F25=0,0,1)+IF(F42=0,0,1)+IF(F59=0,0,1)+IF(F78=0,0,1)+IF(F96=0,0,1)+IF(F115=0,0,1)+IF(F133=0,0,1)+IF(F151=0,0,1)+IF(F169=0,0,1)+IF(F186=0,0,1))</f>
        <v>553</v>
      </c>
      <c r="G187" s="34">
        <f>(G25+G42+G59+G78+G96+G115+G133+G151+G169+G186)/(IF(G25=0,0,1)+IF(G42=0,0,1)+IF(G59=0,0,1)+IF(G78=0,0,1)+IF(G96=0,0,1)+IF(G115=0,0,1)+IF(G133=0,0,1)+IF(G151=0,0,1)+IF(G169=0,0,1)+IF(G186=0,0,1))</f>
        <v>23.813299999999998</v>
      </c>
      <c r="H187" s="34">
        <f>(H25+H42+H59+H78+H96+H115+H133+H151+H169+H186)/(IF(H25=0,0,1)+IF(H42=0,0,1)+IF(H59=0,0,1)+IF(H78=0,0,1)+IF(H96=0,0,1)+IF(H115=0,0,1)+IF(H133=0,0,1)+IF(H151=0,0,1)+IF(H169=0,0,1)+IF(H186=0,0,1))</f>
        <v>22.3675</v>
      </c>
      <c r="I187" s="34">
        <f>(I25+I42+I59+I78+I96+I115+I133+I151+I169+I186)/(IF(I25=0,0,1)+IF(I42=0,0,1)+IF(I59=0,0,1)+IF(I78=0,0,1)+IF(I96=0,0,1)+IF(I115=0,0,1)+IF(I133=0,0,1)+IF(I151=0,0,1)+IF(I169=0,0,1)+IF(I186=0,0,1))</f>
        <v>69.695999999999998</v>
      </c>
      <c r="J187" s="34">
        <f>(J25+J42+J59+J78+J96+J115+J133+J151+J169+J186)/(IF(J25=0,0,1)+IF(J42=0,0,1)+IF(J59=0,0,1)+IF(J78=0,0,1)+IF(J96=0,0,1)+IF(J115=0,0,1)+IF(J133=0,0,1)+IF(J151=0,0,1)+IF(J169=0,0,1)+IF(J186=0,0,1))</f>
        <v>636.1070000000002</v>
      </c>
      <c r="K187" s="34"/>
      <c r="L187" s="34">
        <f>(L25+L42+L59+L78+L96+L115+L133+L151+L169+L186)/(IF(L25=0,0,1)+IF(L42=0,0,1)+IF(L59=0,0,1)+IF(L78=0,0,1)+IF(L96=0,0,1)+IF(L115=0,0,1)+IF(L133=0,0,1)+IF(L151=0,0,1)+IF(L169=0,0,1)+IF(L186=0,0,1))</f>
        <v>89.144000000000005</v>
      </c>
    </row>
  </sheetData>
  <mergeCells count="14">
    <mergeCell ref="C78:D78"/>
    <mergeCell ref="C96:D96"/>
    <mergeCell ref="C25:D25"/>
    <mergeCell ref="C187:E187"/>
    <mergeCell ref="C186:D186"/>
    <mergeCell ref="C115:D115"/>
    <mergeCell ref="C133:D133"/>
    <mergeCell ref="C151:D151"/>
    <mergeCell ref="C169:D169"/>
    <mergeCell ref="C1:E1"/>
    <mergeCell ref="H1:K1"/>
    <mergeCell ref="H2:K2"/>
    <mergeCell ref="C42:D42"/>
    <mergeCell ref="C59:D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2024-09-24T05:34:39Z</cp:lastPrinted>
  <dcterms:created xsi:type="dcterms:W3CDTF">2022-05-16T14:23:56Z</dcterms:created>
  <dcterms:modified xsi:type="dcterms:W3CDTF">2026-10-16T06:34:41Z</dcterms:modified>
</cp:coreProperties>
</file>